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1" i="1" l="1"/>
  <c r="A191" i="1"/>
  <c r="L190" i="1"/>
  <c r="J190" i="1"/>
  <c r="I190" i="1"/>
  <c r="H190" i="1"/>
  <c r="G190" i="1"/>
  <c r="F190" i="1"/>
  <c r="B181" i="1"/>
  <c r="A181" i="1"/>
  <c r="L180" i="1"/>
  <c r="L191" i="1" s="1"/>
  <c r="J180" i="1"/>
  <c r="J191" i="1" s="1"/>
  <c r="I180" i="1"/>
  <c r="I191" i="1" s="1"/>
  <c r="H180" i="1"/>
  <c r="H191" i="1" s="1"/>
  <c r="G180" i="1"/>
  <c r="G191" i="1" s="1"/>
  <c r="F180" i="1"/>
  <c r="F191" i="1" s="1"/>
  <c r="B172" i="1"/>
  <c r="A172" i="1"/>
  <c r="L171" i="1"/>
  <c r="J171" i="1"/>
  <c r="I171" i="1"/>
  <c r="H171" i="1"/>
  <c r="G171" i="1"/>
  <c r="F171" i="1"/>
  <c r="B162" i="1"/>
  <c r="A162" i="1"/>
  <c r="L161" i="1"/>
  <c r="L172" i="1" s="1"/>
  <c r="J161" i="1"/>
  <c r="J172" i="1" s="1"/>
  <c r="I161" i="1"/>
  <c r="I172" i="1" s="1"/>
  <c r="H161" i="1"/>
  <c r="H172" i="1" s="1"/>
  <c r="G161" i="1"/>
  <c r="G172" i="1" s="1"/>
  <c r="F161" i="1"/>
  <c r="F172" i="1" s="1"/>
  <c r="B153" i="1"/>
  <c r="A153" i="1"/>
  <c r="L152" i="1"/>
  <c r="J152" i="1"/>
  <c r="I152" i="1"/>
  <c r="H152" i="1"/>
  <c r="G152" i="1"/>
  <c r="F152" i="1"/>
  <c r="B143" i="1"/>
  <c r="A143" i="1"/>
  <c r="L142" i="1"/>
  <c r="L153" i="1" s="1"/>
  <c r="J142" i="1"/>
  <c r="J153" i="1" s="1"/>
  <c r="I142" i="1"/>
  <c r="I153" i="1" s="1"/>
  <c r="H142" i="1"/>
  <c r="H153" i="1" s="1"/>
  <c r="G142" i="1"/>
  <c r="G153" i="1" s="1"/>
  <c r="F142" i="1"/>
  <c r="F153" i="1" s="1"/>
  <c r="B134" i="1"/>
  <c r="A134" i="1"/>
  <c r="L133" i="1"/>
  <c r="J133" i="1"/>
  <c r="I133" i="1"/>
  <c r="H133" i="1"/>
  <c r="G133" i="1"/>
  <c r="F133" i="1"/>
  <c r="B124" i="1"/>
  <c r="A124" i="1"/>
  <c r="L123" i="1"/>
  <c r="L134" i="1" s="1"/>
  <c r="J123" i="1"/>
  <c r="J134" i="1" s="1"/>
  <c r="I123" i="1"/>
  <c r="I134" i="1" s="1"/>
  <c r="H123" i="1"/>
  <c r="H134" i="1" s="1"/>
  <c r="G123" i="1"/>
  <c r="G134" i="1" s="1"/>
  <c r="F123" i="1"/>
  <c r="F134" i="1" s="1"/>
  <c r="B115" i="1"/>
  <c r="A115" i="1"/>
  <c r="L114" i="1"/>
  <c r="J114" i="1"/>
  <c r="I114" i="1"/>
  <c r="H114" i="1"/>
  <c r="G114" i="1"/>
  <c r="F114" i="1"/>
  <c r="B105" i="1"/>
  <c r="A105" i="1"/>
  <c r="L104" i="1"/>
  <c r="L115" i="1" s="1"/>
  <c r="J104" i="1"/>
  <c r="J115" i="1" s="1"/>
  <c r="I104" i="1"/>
  <c r="I115" i="1" s="1"/>
  <c r="H104" i="1"/>
  <c r="H115" i="1" s="1"/>
  <c r="G104" i="1"/>
  <c r="G115" i="1" s="1"/>
  <c r="F104" i="1"/>
  <c r="F115" i="1" s="1"/>
  <c r="B96" i="1"/>
  <c r="A96" i="1"/>
  <c r="L95" i="1"/>
  <c r="J95" i="1"/>
  <c r="I95" i="1"/>
  <c r="H95" i="1"/>
  <c r="G95" i="1"/>
  <c r="F95" i="1"/>
  <c r="B86" i="1"/>
  <c r="A86" i="1"/>
  <c r="L85" i="1"/>
  <c r="L96" i="1" s="1"/>
  <c r="J85" i="1"/>
  <c r="J96" i="1" s="1"/>
  <c r="I85" i="1"/>
  <c r="I96" i="1" s="1"/>
  <c r="H85" i="1"/>
  <c r="H96" i="1" s="1"/>
  <c r="G85" i="1"/>
  <c r="G96" i="1" s="1"/>
  <c r="F85" i="1"/>
  <c r="F96" i="1" s="1"/>
  <c r="B77" i="1"/>
  <c r="A77" i="1"/>
  <c r="L76" i="1"/>
  <c r="J76" i="1"/>
  <c r="I76" i="1"/>
  <c r="H76" i="1"/>
  <c r="G76" i="1"/>
  <c r="F76" i="1"/>
  <c r="B67" i="1"/>
  <c r="A67" i="1"/>
  <c r="L66" i="1"/>
  <c r="L77" i="1" s="1"/>
  <c r="J66" i="1"/>
  <c r="J77" i="1" s="1"/>
  <c r="I66" i="1"/>
  <c r="I77" i="1" s="1"/>
  <c r="H66" i="1"/>
  <c r="H77" i="1" s="1"/>
  <c r="G66" i="1"/>
  <c r="G77" i="1" s="1"/>
  <c r="F66" i="1"/>
  <c r="F77" i="1" s="1"/>
  <c r="B59" i="1"/>
  <c r="A59" i="1"/>
  <c r="L58" i="1"/>
  <c r="J58" i="1"/>
  <c r="I58" i="1"/>
  <c r="H58" i="1"/>
  <c r="G58" i="1"/>
  <c r="F58" i="1"/>
  <c r="B49" i="1"/>
  <c r="A49" i="1"/>
  <c r="L48" i="1"/>
  <c r="L59" i="1" s="1"/>
  <c r="J48" i="1"/>
  <c r="J59" i="1" s="1"/>
  <c r="I48" i="1"/>
  <c r="I59" i="1" s="1"/>
  <c r="H48" i="1"/>
  <c r="H59" i="1" s="1"/>
  <c r="G48" i="1"/>
  <c r="G59" i="1" s="1"/>
  <c r="F48" i="1"/>
  <c r="F59" i="1" s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J41" i="1" s="1"/>
  <c r="I30" i="1"/>
  <c r="I41" i="1" s="1"/>
  <c r="H30" i="1"/>
  <c r="H41" i="1" s="1"/>
  <c r="G30" i="1"/>
  <c r="G41" i="1" s="1"/>
  <c r="F30" i="1"/>
  <c r="F41" i="1" s="1"/>
  <c r="B23" i="1"/>
  <c r="A23" i="1"/>
  <c r="L22" i="1"/>
  <c r="J22" i="1"/>
  <c r="I22" i="1"/>
  <c r="H22" i="1"/>
  <c r="G22" i="1"/>
  <c r="F22" i="1"/>
  <c r="B13" i="1"/>
  <c r="A13" i="1"/>
  <c r="L12" i="1"/>
  <c r="L23" i="1" s="1"/>
  <c r="J12" i="1"/>
  <c r="J23" i="1" s="1"/>
  <c r="J192" i="1" s="1"/>
  <c r="I12" i="1"/>
  <c r="I23" i="1" s="1"/>
  <c r="I192" i="1" s="1"/>
  <c r="H12" i="1"/>
  <c r="H23" i="1" s="1"/>
  <c r="H192" i="1" s="1"/>
  <c r="G12" i="1"/>
  <c r="G23" i="1" s="1"/>
  <c r="G192" i="1" s="1"/>
  <c r="F12" i="1"/>
  <c r="F23" i="1" s="1"/>
  <c r="F192" i="1" s="1"/>
  <c r="L192" i="1" l="1"/>
</calcChain>
</file>

<file path=xl/sharedStrings.xml><?xml version="1.0" encoding="utf-8"?>
<sst xmlns="http://schemas.openxmlformats.org/spreadsheetml/2006/main" count="270" uniqueCount="102">
  <si>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</si>
  <si>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</si>
  <si>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</si>
  <si>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</si>
  <si>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</si>
  <si>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</si>
  <si>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</si>
  <si>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</si>
  <si>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</si>
  <si>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</si>
  <si>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</si>
  <si>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</si>
  <si>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</si>
  <si>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</si>
  <si>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</si>
  <si>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</si>
  <si>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</si>
  <si>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</si>
  <si>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</si>
  <si>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</si>
  <si>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</si>
  <si>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</si>
  <si>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</si>
  <si>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</si>
  <si>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</si>
  <si>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</si>
  <si>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</si>
  <si>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</si>
  <si>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</si>
  <si>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</si>
  <si>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</si>
  <si>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</si>
  <si>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</si>
  <si>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</si>
  <si>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</si>
  <si>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</si>
  <si>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</si>
  <si>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</si>
  <si>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</si>
  <si>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СШ №34</t>
  </si>
  <si>
    <t>И.А. Долба</t>
  </si>
  <si>
    <t>директор</t>
  </si>
  <si>
    <t>Бутерброд с сыром на батоне 30/30</t>
  </si>
  <si>
    <t>Каша "Полезная" молочная жидкая  с маслом 150/10</t>
  </si>
  <si>
    <t>Какао-напиток "Витошка", обогащенный витаминами</t>
  </si>
  <si>
    <t>Хлеб "Полезный" (из ржано-пшеничной муки)</t>
  </si>
  <si>
    <t>Свежие фрукты (груши)</t>
  </si>
  <si>
    <t>3(21)</t>
  </si>
  <si>
    <t>Омлет натуральный с зеленым горошком</t>
  </si>
  <si>
    <t>340(21)</t>
  </si>
  <si>
    <t>Чай с сахаром 200/10</t>
  </si>
  <si>
    <t>Сырная палочка</t>
  </si>
  <si>
    <t>Свежие фрукты (бананы)</t>
  </si>
  <si>
    <t>выпечка</t>
  </si>
  <si>
    <t>Голубцы рубленные  в соусе 102/42</t>
  </si>
  <si>
    <t>Пюре картофельное</t>
  </si>
  <si>
    <t>520 (21)</t>
  </si>
  <si>
    <t>Напиток растворимый "Цикорий" с молоком</t>
  </si>
  <si>
    <t>Мучное кондитерское изделие без крема</t>
  </si>
  <si>
    <t>Пудинг из творога (запеченный)</t>
  </si>
  <si>
    <t>Соус вишневый с ягодами</t>
  </si>
  <si>
    <t>618(28)</t>
  </si>
  <si>
    <t>Булочка молочная</t>
  </si>
  <si>
    <t>769 (21)</t>
  </si>
  <si>
    <t>Фрукты свежие (яблоки)</t>
  </si>
  <si>
    <t>соус</t>
  </si>
  <si>
    <t>Котлета «Богатырь» (из цыплят и говядины)</t>
  </si>
  <si>
    <t xml:space="preserve">Макаронные изделия отварные </t>
  </si>
  <si>
    <t>516(21)</t>
  </si>
  <si>
    <t>Соус овощной по «Болгарски»</t>
  </si>
  <si>
    <t>Чай с лимоном 200/10/7</t>
  </si>
  <si>
    <t>686(21)</t>
  </si>
  <si>
    <t>Хлеб «Полезный» из ржано-пшеничной муки</t>
  </si>
  <si>
    <t>Арбуз свежий</t>
  </si>
  <si>
    <t>627 (21)</t>
  </si>
  <si>
    <t>Каша рисовая молочная жидкая с маслом</t>
  </si>
  <si>
    <t>257(12)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</si>
  <si>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</si>
  <si>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</si>
  <si>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</si>
  <si>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</si>
  <si>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</si>
  <si>
    <t>Тефтели рыбные в соусе (горбуша) 90/60</t>
  </si>
  <si>
    <t>332(12)</t>
  </si>
  <si>
    <t>520(21)</t>
  </si>
  <si>
    <t>Булочка домашняя</t>
  </si>
  <si>
    <t>769(21)</t>
  </si>
  <si>
    <t>Свежие фрукты (яблоки)</t>
  </si>
  <si>
    <t>Пудинг из творога с тыквенным пюре</t>
  </si>
  <si>
    <t>Розочка «Маковая»</t>
  </si>
  <si>
    <t>Омлет с кабачками</t>
  </si>
  <si>
    <t>Кофейный напиток с молоком</t>
  </si>
  <si>
    <t>395(21)</t>
  </si>
  <si>
    <t>Булочка «Фантазия»</t>
  </si>
  <si>
    <t>24(25)</t>
  </si>
  <si>
    <t>Свежие фрукты(бананы)</t>
  </si>
  <si>
    <t>Оладьи из печени с мясом  с луком, морковью</t>
  </si>
  <si>
    <t>468(21)</t>
  </si>
  <si>
    <t>Макаронные изделия отварные</t>
  </si>
  <si>
    <t>Соус томатный "Помидорка"</t>
  </si>
  <si>
    <t>Чай с лимоном 200/10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</si>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</sst>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;[Red]0.0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64" fontId="0" fillId="5" borderId="4" xfId="0" applyNumberFormat="1" applyFill="1" applyBorder="1" applyProtection="1">
      <protection locked="0"/>
    </xf>
    <xf numFmtId="164" fontId="0" fillId="5" borderId="22" xfId="0" applyNumberFormat="1" applyFill="1" applyBorder="1" applyProtection="1"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64" fontId="0" fillId="5" borderId="5" xfId="0" applyNumberFormat="1" applyFill="1" applyBorder="1" applyProtection="1">
      <protection locked="0"/>
    </xf>
    <xf numFmtId="164" fontId="0" fillId="5" borderId="23" xfId="0" applyNumberFormat="1" applyFill="1" applyBorder="1" applyProtection="1"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2" fontId="0" fillId="5" borderId="5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5" borderId="24" xfId="0" applyNumberFormat="1" applyFill="1" applyBorder="1" applyProtection="1"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2" fontId="0" fillId="5" borderId="2" xfId="0" applyNumberFormat="1" applyFill="1" applyBorder="1" applyProtection="1">
      <protection locked="0"/>
    </xf>
    <xf numFmtId="1" fontId="0" fillId="5" borderId="2" xfId="0" applyNumberFormat="1" applyFill="1" applyBorder="1" applyAlignment="1" applyProtection="1">
      <alignment horizontal="right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4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5" xfId="0" applyFill="1" applyBorder="1" applyProtection="1"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right"/>
      <protection locked="0"/>
    </xf>
    <xf numFmtId="0" fontId="0" fillId="5" borderId="22" xfId="0" applyFill="1" applyBorder="1" applyAlignment="1" applyProtection="1">
      <alignment horizontal="right"/>
      <protection locked="0"/>
    </xf>
    <xf numFmtId="164" fontId="0" fillId="5" borderId="1" xfId="0" applyNumberFormat="1" applyFill="1" applyBorder="1" applyProtection="1">
      <protection locked="0"/>
    </xf>
    <xf numFmtId="164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2" fontId="0" fillId="5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2" xfId="0" applyFill="1" applyBorder="1" applyAlignment="1" applyProtection="1">
      <alignment horizontal="center"/>
      <protection locked="0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0" fillId="5" borderId="24" xfId="0" applyFill="1" applyBorder="1" applyAlignment="1" applyProtection="1">
      <alignment horizontal="center" wrapTex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 wrapText="1"/>
      <protection locked="0"/>
    </xf>
    <xf numFmtId="0" fontId="0" fillId="5" borderId="22" xfId="0" applyFill="1" applyBorder="1" applyAlignment="1" applyProtection="1">
      <alignment horizontal="center" wrapText="1"/>
      <protection locked="0"/>
    </xf>
    <xf numFmtId="165" fontId="0" fillId="5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3" sqref="F13"/>
    </sheetView>
  </sheetViews>
  <sheetFormatPr defaultColWidth="9.125" defaultRowHeight="12.75" x14ac:dyDescent="0.2"/>
  <cols>
    <col min="1" max="1" width="4.75" style="2" customWidth="1"/>
    <col min="2" max="2" width="5.25" style="2" customWidth="1"/>
    <col min="3" max="3" width="9.125" style="1"/>
    <col min="4" max="4" width="11.625" style="1" customWidth="1"/>
    <col min="5" max="5" width="52.625" style="2" customWidth="1"/>
    <col min="6" max="6" width="9.25" style="2" customWidth="1"/>
    <col min="7" max="7" width="10" style="2" customWidth="1"/>
    <col min="8" max="8" width="7.625" style="2" customWidth="1"/>
    <col min="9" max="9" width="6.875" style="2" customWidth="1"/>
    <col min="10" max="10" width="8.125" style="2" customWidth="1"/>
    <col min="11" max="11" width="10" style="2" customWidth="1"/>
    <col min="12" max="16384" width="9.125" style="2"/>
  </cols>
  <sheetData>
    <row r="1" spans="1:12" ht="15" x14ac:dyDescent="0.25">
      <c r="A1" s="1" t="s">
        <v>7</v>
      </c>
      <c r="C1" s="48" t="s">
        <v>39</v>
      </c>
      <c r="D1" s="49"/>
      <c r="E1" s="49"/>
      <c r="F1" s="12" t="s">
        <v>16</v>
      </c>
      <c r="G1" s="2" t="s">
        <v>17</v>
      </c>
      <c r="H1" s="50" t="s">
        <v>41</v>
      </c>
      <c r="I1" s="50"/>
      <c r="J1" s="50"/>
      <c r="K1" s="50"/>
    </row>
    <row r="2" spans="1:12" ht="18" x14ac:dyDescent="0.2">
      <c r="A2" s="35" t="s">
        <v>6</v>
      </c>
      <c r="C2" s="2"/>
      <c r="G2" s="2" t="s">
        <v>18</v>
      </c>
      <c r="H2" s="50" t="s">
        <v>40</v>
      </c>
      <c r="I2" s="50"/>
      <c r="J2" s="50"/>
      <c r="K2" s="5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13</v>
      </c>
      <c r="I3" s="45">
        <v>10</v>
      </c>
      <c r="J3" s="46">
        <v>2023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6" t="s">
        <v>43</v>
      </c>
      <c r="F6" s="61">
        <v>160</v>
      </c>
      <c r="G6" s="62">
        <v>4.173</v>
      </c>
      <c r="H6" s="62">
        <v>8.1273999999999997</v>
      </c>
      <c r="I6" s="63">
        <v>24.702999999999999</v>
      </c>
      <c r="J6" s="61">
        <v>189</v>
      </c>
      <c r="K6" s="64">
        <v>25</v>
      </c>
      <c r="L6" s="65">
        <v>29.84</v>
      </c>
    </row>
    <row r="7" spans="1:12" ht="15" x14ac:dyDescent="0.25">
      <c r="A7" s="23"/>
      <c r="B7" s="15"/>
      <c r="C7" s="11"/>
      <c r="D7" s="7" t="s">
        <v>22</v>
      </c>
      <c r="E7" s="58" t="s">
        <v>44</v>
      </c>
      <c r="F7" s="66">
        <v>200</v>
      </c>
      <c r="G7" s="67">
        <v>4.0270000000000001</v>
      </c>
      <c r="H7" s="67">
        <v>3.4740000000000002</v>
      </c>
      <c r="I7" s="68">
        <v>15.207000000000001</v>
      </c>
      <c r="J7" s="66">
        <v>108</v>
      </c>
      <c r="K7" s="69">
        <v>25</v>
      </c>
      <c r="L7" s="70">
        <v>35.79</v>
      </c>
    </row>
    <row r="8" spans="1:12" ht="15" x14ac:dyDescent="0.25">
      <c r="A8" s="23"/>
      <c r="B8" s="15"/>
      <c r="C8" s="11"/>
      <c r="D8" s="7" t="s">
        <v>23</v>
      </c>
      <c r="E8" s="59" t="s">
        <v>45</v>
      </c>
      <c r="F8" s="71">
        <v>30</v>
      </c>
      <c r="G8" s="72">
        <v>1.0469999999999999</v>
      </c>
      <c r="H8" s="72">
        <v>0.19500000000000001</v>
      </c>
      <c r="I8" s="73">
        <v>11.026999999999999</v>
      </c>
      <c r="J8" s="71">
        <v>50</v>
      </c>
      <c r="K8" s="74">
        <v>0</v>
      </c>
      <c r="L8" s="75">
        <v>4</v>
      </c>
    </row>
    <row r="9" spans="1:12" ht="15.75" thickBot="1" x14ac:dyDescent="0.3">
      <c r="A9" s="23"/>
      <c r="B9" s="15"/>
      <c r="C9" s="11"/>
      <c r="D9" s="7" t="s">
        <v>24</v>
      </c>
      <c r="E9" s="60" t="s">
        <v>46</v>
      </c>
      <c r="F9" s="76">
        <v>120</v>
      </c>
      <c r="G9" s="72">
        <v>0.40600000000000003</v>
      </c>
      <c r="H9" s="72">
        <v>0.33800000000000002</v>
      </c>
      <c r="I9" s="73">
        <v>11.816000000000001</v>
      </c>
      <c r="J9" s="71">
        <v>52</v>
      </c>
      <c r="K9" s="77">
        <v>12</v>
      </c>
      <c r="L9" s="75">
        <v>46.03</v>
      </c>
    </row>
    <row r="10" spans="1:12" ht="15" x14ac:dyDescent="0.25">
      <c r="A10" s="23"/>
      <c r="B10" s="15"/>
      <c r="C10" s="11"/>
      <c r="D10" s="54" t="s">
        <v>26</v>
      </c>
      <c r="E10" s="55" t="s">
        <v>42</v>
      </c>
      <c r="F10" s="71">
        <v>60</v>
      </c>
      <c r="G10" s="72">
        <v>8.218</v>
      </c>
      <c r="H10" s="72">
        <v>7.6734</v>
      </c>
      <c r="I10" s="73">
        <v>13.726000000000001</v>
      </c>
      <c r="J10" s="71">
        <v>157</v>
      </c>
      <c r="K10" s="74" t="s">
        <v>47</v>
      </c>
      <c r="L10" s="75">
        <v>44.34</v>
      </c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570</v>
      </c>
      <c r="G12" s="19">
        <f>SUM(G6:G11)</f>
        <v>17.871000000000002</v>
      </c>
      <c r="H12" s="19">
        <f>SUM(H6:H11)</f>
        <v>19.8078</v>
      </c>
      <c r="I12" s="19">
        <f>SUM(I6:I11)</f>
        <v>76.478999999999999</v>
      </c>
      <c r="J12" s="19">
        <f>SUM(J6:J11)</f>
        <v>556</v>
      </c>
      <c r="K12" s="25"/>
      <c r="L12" s="19">
        <f>SUM(L6:L11)</f>
        <v>160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39"/>
      <c r="F13" s="40"/>
      <c r="G13" s="40"/>
      <c r="H13" s="40"/>
      <c r="I13" s="40"/>
      <c r="J13" s="40"/>
      <c r="K13" s="41"/>
      <c r="L13" s="40"/>
    </row>
    <row r="14" spans="1:12" ht="15" x14ac:dyDescent="0.25">
      <c r="A14" s="23"/>
      <c r="B14" s="15"/>
      <c r="C14" s="11"/>
      <c r="D14" s="7" t="s">
        <v>27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28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29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30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31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32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6"/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570</v>
      </c>
      <c r="G23" s="32">
        <f t="shared" ref="G23:J23" si="2">G12+G22</f>
        <v>17.871000000000002</v>
      </c>
      <c r="H23" s="32">
        <f t="shared" si="2"/>
        <v>19.8078</v>
      </c>
      <c r="I23" s="32">
        <f t="shared" si="2"/>
        <v>76.478999999999999</v>
      </c>
      <c r="J23" s="32">
        <f t="shared" si="2"/>
        <v>556</v>
      </c>
      <c r="K23" s="32"/>
      <c r="L23" s="32">
        <f t="shared" ref="L23" si="3">L12+L22</f>
        <v>160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78" t="s">
        <v>48</v>
      </c>
      <c r="F24" s="61">
        <v>175</v>
      </c>
      <c r="G24" s="62">
        <v>13.215999999999999</v>
      </c>
      <c r="H24" s="62">
        <v>16.0884</v>
      </c>
      <c r="I24" s="63">
        <v>4.12</v>
      </c>
      <c r="J24" s="79">
        <v>214</v>
      </c>
      <c r="K24" s="80" t="s">
        <v>49</v>
      </c>
      <c r="L24" s="65">
        <v>71.760000000000005</v>
      </c>
    </row>
    <row r="25" spans="1:12" ht="15" x14ac:dyDescent="0.25">
      <c r="A25" s="14"/>
      <c r="B25" s="15"/>
      <c r="C25" s="11"/>
      <c r="D25" s="7" t="s">
        <v>22</v>
      </c>
      <c r="E25" s="59" t="s">
        <v>50</v>
      </c>
      <c r="F25" s="71">
        <v>210</v>
      </c>
      <c r="G25" s="72">
        <v>0.159</v>
      </c>
      <c r="H25" s="72">
        <v>0</v>
      </c>
      <c r="I25" s="73">
        <v>8.7420000000000009</v>
      </c>
      <c r="J25" s="71">
        <v>36</v>
      </c>
      <c r="K25" s="74">
        <v>25</v>
      </c>
      <c r="L25" s="75">
        <v>3.94</v>
      </c>
    </row>
    <row r="26" spans="1:12" ht="15" x14ac:dyDescent="0.25">
      <c r="A26" s="14"/>
      <c r="B26" s="15"/>
      <c r="C26" s="11"/>
      <c r="D26" s="7" t="s">
        <v>23</v>
      </c>
      <c r="E26" s="59" t="s">
        <v>45</v>
      </c>
      <c r="F26" s="71">
        <v>20</v>
      </c>
      <c r="G26" s="72">
        <v>0.69799999999999995</v>
      </c>
      <c r="H26" s="72">
        <v>0.13</v>
      </c>
      <c r="I26" s="73">
        <v>7.3520000000000003</v>
      </c>
      <c r="J26" s="71">
        <v>33.4</v>
      </c>
      <c r="K26" s="74">
        <v>0</v>
      </c>
      <c r="L26" s="75">
        <v>2.67</v>
      </c>
    </row>
    <row r="27" spans="1:12" ht="15" x14ac:dyDescent="0.25">
      <c r="A27" s="14"/>
      <c r="B27" s="15"/>
      <c r="C27" s="11"/>
      <c r="D27" s="7" t="s">
        <v>24</v>
      </c>
      <c r="E27" s="60" t="s">
        <v>52</v>
      </c>
      <c r="F27" s="71">
        <v>180</v>
      </c>
      <c r="G27" s="72">
        <v>2.2810000000000001</v>
      </c>
      <c r="H27" s="72">
        <v>0</v>
      </c>
      <c r="I27" s="73">
        <v>38.545999999999999</v>
      </c>
      <c r="J27" s="71">
        <v>163</v>
      </c>
      <c r="K27" s="77">
        <v>21</v>
      </c>
      <c r="L27" s="75">
        <v>65.010000000000005</v>
      </c>
    </row>
    <row r="28" spans="1:12" ht="15" x14ac:dyDescent="0.25">
      <c r="A28" s="14"/>
      <c r="B28" s="15"/>
      <c r="C28" s="11"/>
      <c r="D28" s="57" t="s">
        <v>53</v>
      </c>
      <c r="E28" s="81" t="s">
        <v>51</v>
      </c>
      <c r="F28" s="66">
        <v>40</v>
      </c>
      <c r="G28" s="67">
        <v>4.0119999999999996</v>
      </c>
      <c r="H28" s="67">
        <v>4.8570000000000002</v>
      </c>
      <c r="I28" s="68">
        <v>17.166</v>
      </c>
      <c r="J28" s="66">
        <v>128.4</v>
      </c>
      <c r="K28" s="82">
        <v>25</v>
      </c>
      <c r="L28" s="70">
        <v>16.62</v>
      </c>
    </row>
    <row r="29" spans="1:12" ht="15" x14ac:dyDescent="0.25">
      <c r="A29" s="14"/>
      <c r="B29" s="15"/>
      <c r="C29" s="11"/>
      <c r="D29" s="6"/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6"/>
      <c r="B30" s="17"/>
      <c r="C30" s="8"/>
      <c r="D30" s="18" t="s">
        <v>33</v>
      </c>
      <c r="E30" s="9"/>
      <c r="F30" s="19">
        <f>SUM(F24:F28)</f>
        <v>625</v>
      </c>
      <c r="G30" s="19">
        <f>SUM(G24:G28)</f>
        <v>20.366</v>
      </c>
      <c r="H30" s="19">
        <f>SUM(H24:H28)</f>
        <v>21.075399999999998</v>
      </c>
      <c r="I30" s="19">
        <f>SUM(I24:I28)</f>
        <v>75.926000000000002</v>
      </c>
      <c r="J30" s="19">
        <f>SUM(J24:J28)</f>
        <v>574.79999999999995</v>
      </c>
      <c r="K30" s="25"/>
      <c r="L30" s="19">
        <f>SUM(L24:L28)</f>
        <v>160</v>
      </c>
    </row>
    <row r="31" spans="1:12" ht="15" x14ac:dyDescent="0.25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4"/>
      <c r="B32" s="15"/>
      <c r="C32" s="11"/>
      <c r="D32" s="7" t="s">
        <v>27</v>
      </c>
      <c r="E32" s="39"/>
      <c r="F32" s="40"/>
      <c r="G32" s="40"/>
      <c r="H32" s="40"/>
      <c r="I32" s="40"/>
      <c r="J32" s="40"/>
      <c r="K32" s="41"/>
      <c r="L32" s="40"/>
    </row>
    <row r="33" spans="1:12" ht="15" x14ac:dyDescent="0.25">
      <c r="A33" s="14"/>
      <c r="B33" s="15"/>
      <c r="C33" s="11"/>
      <c r="D33" s="7" t="s">
        <v>28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29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30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31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32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6"/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4">SUM(G31:G39)</f>
        <v>0</v>
      </c>
      <c r="H40" s="19">
        <f t="shared" ref="H40" si="5">SUM(H31:H39)</f>
        <v>0</v>
      </c>
      <c r="I40" s="19">
        <f t="shared" ref="I40" si="6">SUM(I31:I39)</f>
        <v>0</v>
      </c>
      <c r="J40" s="19">
        <f t="shared" ref="J40:L40" si="7">SUM(J31:J39)</f>
        <v>0</v>
      </c>
      <c r="K40" s="25"/>
      <c r="L40" s="19">
        <f t="shared" si="7"/>
        <v>0</v>
      </c>
    </row>
    <row r="41" spans="1:12" ht="15.75" customHeight="1" thickBot="1" x14ac:dyDescent="0.25">
      <c r="A41" s="33">
        <f>A24</f>
        <v>1</v>
      </c>
      <c r="B41" s="33">
        <f>B24</f>
        <v>2</v>
      </c>
      <c r="C41" s="51" t="s">
        <v>4</v>
      </c>
      <c r="D41" s="52"/>
      <c r="E41" s="31"/>
      <c r="F41" s="32">
        <f>F30+F40</f>
        <v>625</v>
      </c>
      <c r="G41" s="32">
        <f t="shared" ref="G41" si="8">G30+G40</f>
        <v>20.366</v>
      </c>
      <c r="H41" s="32">
        <f t="shared" ref="H41" si="9">H30+H40</f>
        <v>21.075399999999998</v>
      </c>
      <c r="I41" s="32">
        <f t="shared" ref="I41" si="10">I30+I40</f>
        <v>75.926000000000002</v>
      </c>
      <c r="J41" s="32">
        <f t="shared" ref="J41:L41" si="11">J30+J40</f>
        <v>574.79999999999995</v>
      </c>
      <c r="K41" s="32"/>
      <c r="L41" s="32">
        <f t="shared" si="11"/>
        <v>160</v>
      </c>
    </row>
    <row r="42" spans="1:12" ht="15.75" thickBot="1" x14ac:dyDescent="0.3">
      <c r="A42" s="20">
        <v>1</v>
      </c>
      <c r="B42" s="21">
        <v>3</v>
      </c>
      <c r="C42" s="22" t="s">
        <v>20</v>
      </c>
      <c r="D42" s="5" t="s">
        <v>21</v>
      </c>
      <c r="E42" s="78" t="s">
        <v>54</v>
      </c>
      <c r="F42" s="61">
        <v>144</v>
      </c>
      <c r="G42" s="83">
        <v>14.177</v>
      </c>
      <c r="H42" s="83">
        <v>4.8760000000000003</v>
      </c>
      <c r="I42" s="84">
        <v>7.0940000000000003</v>
      </c>
      <c r="J42" s="79">
        <v>129</v>
      </c>
      <c r="K42" s="80">
        <v>25</v>
      </c>
      <c r="L42" s="65">
        <v>85.93</v>
      </c>
    </row>
    <row r="43" spans="1:12" ht="15" x14ac:dyDescent="0.25">
      <c r="A43" s="23"/>
      <c r="B43" s="15"/>
      <c r="C43" s="11"/>
      <c r="D43" s="5" t="s">
        <v>21</v>
      </c>
      <c r="E43" s="78" t="s">
        <v>55</v>
      </c>
      <c r="F43" s="61">
        <v>150</v>
      </c>
      <c r="G43" s="62">
        <v>2.589</v>
      </c>
      <c r="H43" s="62">
        <v>4.0380000000000003</v>
      </c>
      <c r="I43" s="63">
        <v>19.185500000000001</v>
      </c>
      <c r="J43" s="61">
        <v>123</v>
      </c>
      <c r="K43" s="80" t="s">
        <v>56</v>
      </c>
      <c r="L43" s="65">
        <v>26.37</v>
      </c>
    </row>
    <row r="44" spans="1:12" ht="15" x14ac:dyDescent="0.25">
      <c r="A44" s="23"/>
      <c r="B44" s="15"/>
      <c r="C44" s="11"/>
      <c r="D44" s="7" t="s">
        <v>22</v>
      </c>
      <c r="E44" s="59" t="s">
        <v>57</v>
      </c>
      <c r="F44" s="71">
        <v>200</v>
      </c>
      <c r="G44" s="72">
        <v>1.1519999999999999</v>
      </c>
      <c r="H44" s="72">
        <v>1.034</v>
      </c>
      <c r="I44" s="73">
        <v>10.77</v>
      </c>
      <c r="J44" s="71">
        <v>57</v>
      </c>
      <c r="K44" s="74">
        <v>25</v>
      </c>
      <c r="L44" s="75">
        <v>13.53</v>
      </c>
    </row>
    <row r="45" spans="1:12" ht="15" x14ac:dyDescent="0.25">
      <c r="A45" s="23"/>
      <c r="B45" s="15"/>
      <c r="C45" s="11"/>
      <c r="D45" s="7" t="s">
        <v>23</v>
      </c>
      <c r="E45" s="59" t="s">
        <v>45</v>
      </c>
      <c r="F45" s="71">
        <v>20</v>
      </c>
      <c r="G45" s="72">
        <v>0.69799999999999995</v>
      </c>
      <c r="H45" s="72">
        <v>0.13</v>
      </c>
      <c r="I45" s="73">
        <v>7.3520000000000003</v>
      </c>
      <c r="J45" s="71">
        <v>33</v>
      </c>
      <c r="K45" s="74">
        <v>0</v>
      </c>
      <c r="L45" s="75">
        <v>2.67</v>
      </c>
    </row>
    <row r="46" spans="1:12" ht="15" x14ac:dyDescent="0.25">
      <c r="A46" s="23"/>
      <c r="B46" s="15"/>
      <c r="C46" s="11"/>
      <c r="D46" s="57" t="s">
        <v>53</v>
      </c>
      <c r="E46" s="60" t="s">
        <v>58</v>
      </c>
      <c r="F46" s="71">
        <v>50</v>
      </c>
      <c r="G46" s="72">
        <v>3.266</v>
      </c>
      <c r="H46" s="72">
        <v>8.5489999999999995</v>
      </c>
      <c r="I46" s="73">
        <v>29.68</v>
      </c>
      <c r="J46" s="71">
        <v>209</v>
      </c>
      <c r="K46" s="77">
        <v>0</v>
      </c>
      <c r="L46" s="75">
        <v>31.5</v>
      </c>
    </row>
    <row r="47" spans="1:12" ht="15" x14ac:dyDescent="0.25">
      <c r="A47" s="23"/>
      <c r="B47" s="15"/>
      <c r="C47" s="11"/>
      <c r="D47" s="6"/>
      <c r="E47" s="39"/>
      <c r="F47" s="40"/>
      <c r="G47" s="40"/>
      <c r="H47" s="40"/>
      <c r="I47" s="40"/>
      <c r="J47" s="40"/>
      <c r="K47" s="41"/>
      <c r="L47" s="40"/>
    </row>
    <row r="48" spans="1:12" ht="15" x14ac:dyDescent="0.25">
      <c r="A48" s="24"/>
      <c r="B48" s="17"/>
      <c r="C48" s="8"/>
      <c r="D48" s="18" t="s">
        <v>33</v>
      </c>
      <c r="E48" s="9"/>
      <c r="F48" s="19">
        <f>SUM(F42:F47)</f>
        <v>564</v>
      </c>
      <c r="G48" s="19">
        <f>SUM(G42:G47)</f>
        <v>21.881999999999998</v>
      </c>
      <c r="H48" s="19">
        <f>SUM(H42:H47)</f>
        <v>18.627000000000002</v>
      </c>
      <c r="I48" s="19">
        <f>SUM(I42:I47)</f>
        <v>74.081500000000005</v>
      </c>
      <c r="J48" s="19">
        <f>SUM(J42:J47)</f>
        <v>551</v>
      </c>
      <c r="K48" s="25"/>
      <c r="L48" s="19">
        <f>SUM(L42:L47)</f>
        <v>160</v>
      </c>
    </row>
    <row r="49" spans="1:12" ht="15" x14ac:dyDescent="0.25">
      <c r="A49" s="26">
        <f>A42</f>
        <v>1</v>
      </c>
      <c r="B49" s="13">
        <f>B42</f>
        <v>3</v>
      </c>
      <c r="C49" s="10" t="s">
        <v>25</v>
      </c>
      <c r="D49" s="7" t="s">
        <v>26</v>
      </c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7" t="s">
        <v>27</v>
      </c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5"/>
      <c r="C51" s="11"/>
      <c r="D51" s="7" t="s">
        <v>28</v>
      </c>
      <c r="E51" s="39"/>
      <c r="F51" s="40"/>
      <c r="G51" s="40"/>
      <c r="H51" s="40"/>
      <c r="I51" s="40"/>
      <c r="J51" s="40"/>
      <c r="K51" s="41"/>
      <c r="L51" s="40"/>
    </row>
    <row r="52" spans="1:12" ht="15" x14ac:dyDescent="0.25">
      <c r="A52" s="23"/>
      <c r="B52" s="15"/>
      <c r="C52" s="11"/>
      <c r="D52" s="7" t="s">
        <v>29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30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31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32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6"/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4"/>
      <c r="B58" s="17"/>
      <c r="C58" s="8"/>
      <c r="D58" s="18" t="s">
        <v>33</v>
      </c>
      <c r="E58" s="9"/>
      <c r="F58" s="19">
        <f>SUM(F49:F57)</f>
        <v>0</v>
      </c>
      <c r="G58" s="19">
        <f t="shared" ref="G58" si="12">SUM(G49:G57)</f>
        <v>0</v>
      </c>
      <c r="H58" s="19">
        <f t="shared" ref="H58" si="13">SUM(H49:H57)</f>
        <v>0</v>
      </c>
      <c r="I58" s="19">
        <f t="shared" ref="I58" si="14">SUM(I49:I57)</f>
        <v>0</v>
      </c>
      <c r="J58" s="19">
        <f t="shared" ref="J58:L58" si="15">SUM(J49:J57)</f>
        <v>0</v>
      </c>
      <c r="K58" s="25"/>
      <c r="L58" s="19">
        <f t="shared" si="15"/>
        <v>0</v>
      </c>
    </row>
    <row r="59" spans="1:12" ht="15.75" customHeight="1" x14ac:dyDescent="0.2">
      <c r="A59" s="29">
        <f>A42</f>
        <v>1</v>
      </c>
      <c r="B59" s="30">
        <f>B42</f>
        <v>3</v>
      </c>
      <c r="C59" s="51" t="s">
        <v>4</v>
      </c>
      <c r="D59" s="52"/>
      <c r="E59" s="31"/>
      <c r="F59" s="32">
        <f>F48+F58</f>
        <v>564</v>
      </c>
      <c r="G59" s="32">
        <f t="shared" ref="G59" si="16">G48+G58</f>
        <v>21.881999999999998</v>
      </c>
      <c r="H59" s="32">
        <f t="shared" ref="H59" si="17">H48+H58</f>
        <v>18.627000000000002</v>
      </c>
      <c r="I59" s="32">
        <f t="shared" ref="I59" si="18">I48+I58</f>
        <v>74.081500000000005</v>
      </c>
      <c r="J59" s="32">
        <f t="shared" ref="J59:L59" si="19">J48+J58</f>
        <v>551</v>
      </c>
      <c r="K59" s="32"/>
      <c r="L59" s="32">
        <f t="shared" si="19"/>
        <v>160</v>
      </c>
    </row>
    <row r="60" spans="1:12" ht="15.75" thickBot="1" x14ac:dyDescent="0.3">
      <c r="A60" s="20">
        <v>1</v>
      </c>
      <c r="B60" s="21">
        <v>4</v>
      </c>
      <c r="C60" s="22" t="s">
        <v>20</v>
      </c>
      <c r="D60" s="5" t="s">
        <v>21</v>
      </c>
      <c r="E60" s="55" t="s">
        <v>59</v>
      </c>
      <c r="F60" s="79">
        <v>150</v>
      </c>
      <c r="G60" s="85">
        <v>18.658000000000001</v>
      </c>
      <c r="H60" s="85">
        <v>12.593</v>
      </c>
      <c r="I60" s="86">
        <v>31.902000000000001</v>
      </c>
      <c r="J60" s="79">
        <v>315.60000000000002</v>
      </c>
      <c r="K60" s="87">
        <v>25</v>
      </c>
      <c r="L60" s="88">
        <v>101.34</v>
      </c>
    </row>
    <row r="61" spans="1:12" ht="15" x14ac:dyDescent="0.25">
      <c r="A61" s="23"/>
      <c r="B61" s="15"/>
      <c r="C61" s="11"/>
      <c r="D61" s="89" t="s">
        <v>65</v>
      </c>
      <c r="E61" s="56" t="s">
        <v>60</v>
      </c>
      <c r="F61" s="61">
        <v>25</v>
      </c>
      <c r="G61" s="62">
        <v>8.1000000000000003E-2</v>
      </c>
      <c r="H61" s="62">
        <v>0</v>
      </c>
      <c r="I61" s="63">
        <v>14.276999999999999</v>
      </c>
      <c r="J61" s="61">
        <v>56.4</v>
      </c>
      <c r="K61" s="80" t="s">
        <v>61</v>
      </c>
      <c r="L61" s="65">
        <v>12.3</v>
      </c>
    </row>
    <row r="62" spans="1:12" ht="15" x14ac:dyDescent="0.25">
      <c r="A62" s="23"/>
      <c r="B62" s="15"/>
      <c r="C62" s="11"/>
      <c r="D62" s="7" t="s">
        <v>22</v>
      </c>
      <c r="E62" s="59" t="s">
        <v>50</v>
      </c>
      <c r="F62" s="71">
        <v>210</v>
      </c>
      <c r="G62" s="72">
        <v>0.159</v>
      </c>
      <c r="H62" s="72">
        <v>0</v>
      </c>
      <c r="I62" s="73">
        <v>8.7420000000000009</v>
      </c>
      <c r="J62" s="71">
        <v>36</v>
      </c>
      <c r="K62" s="77">
        <v>25</v>
      </c>
      <c r="L62" s="75">
        <v>3.94</v>
      </c>
    </row>
    <row r="63" spans="1:12" ht="15" x14ac:dyDescent="0.25">
      <c r="A63" s="23"/>
      <c r="B63" s="15"/>
      <c r="C63" s="11"/>
      <c r="D63" s="7" t="s">
        <v>24</v>
      </c>
      <c r="E63" s="59" t="s">
        <v>64</v>
      </c>
      <c r="F63" s="61">
        <v>140</v>
      </c>
      <c r="G63" s="62">
        <v>0.47299999999999998</v>
      </c>
      <c r="H63" s="62">
        <v>5.2999999999999999E-2</v>
      </c>
      <c r="I63" s="63">
        <v>13.116</v>
      </c>
      <c r="J63" s="61">
        <v>55</v>
      </c>
      <c r="K63" s="80">
        <v>12</v>
      </c>
      <c r="L63" s="65">
        <v>35.74</v>
      </c>
    </row>
    <row r="64" spans="1:12" ht="15" x14ac:dyDescent="0.25">
      <c r="A64" s="23"/>
      <c r="B64" s="15"/>
      <c r="C64" s="11"/>
      <c r="D64" s="57" t="s">
        <v>53</v>
      </c>
      <c r="E64" s="59" t="s">
        <v>62</v>
      </c>
      <c r="F64" s="71">
        <v>50</v>
      </c>
      <c r="G64" s="72">
        <v>3.782</v>
      </c>
      <c r="H64" s="72">
        <v>0.97799999999999998</v>
      </c>
      <c r="I64" s="73">
        <v>25.423999999999999</v>
      </c>
      <c r="J64" s="71">
        <v>126</v>
      </c>
      <c r="K64" s="77" t="s">
        <v>63</v>
      </c>
      <c r="L64" s="75">
        <v>6.68</v>
      </c>
    </row>
    <row r="65" spans="1:12" ht="15" x14ac:dyDescent="0.25">
      <c r="A65" s="23"/>
      <c r="B65" s="15"/>
      <c r="C65" s="11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5" x14ac:dyDescent="0.25">
      <c r="A66" s="24"/>
      <c r="B66" s="17"/>
      <c r="C66" s="8"/>
      <c r="D66" s="18" t="s">
        <v>33</v>
      </c>
      <c r="E66" s="9"/>
      <c r="F66" s="19">
        <f>SUM(F60:F65)</f>
        <v>575</v>
      </c>
      <c r="G66" s="19">
        <f>SUM(G60:G65)</f>
        <v>23.152999999999999</v>
      </c>
      <c r="H66" s="19">
        <f>SUM(H60:H65)</f>
        <v>13.624000000000001</v>
      </c>
      <c r="I66" s="19">
        <f>SUM(I60:I65)</f>
        <v>93.461000000000013</v>
      </c>
      <c r="J66" s="19">
        <f>SUM(J60:J65)</f>
        <v>589</v>
      </c>
      <c r="K66" s="25"/>
      <c r="L66" s="19">
        <f>SUM(L60:L65)</f>
        <v>160</v>
      </c>
    </row>
    <row r="67" spans="1:12" ht="15" x14ac:dyDescent="0.25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7" t="s">
        <v>27</v>
      </c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7" t="s">
        <v>28</v>
      </c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5"/>
      <c r="C70" s="11"/>
      <c r="D70" s="7" t="s">
        <v>29</v>
      </c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3"/>
      <c r="B71" s="15"/>
      <c r="C71" s="11"/>
      <c r="D71" s="7" t="s">
        <v>30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31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32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6"/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6"/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0">SUM(G67:G75)</f>
        <v>0</v>
      </c>
      <c r="H76" s="19">
        <f t="shared" ref="H76" si="21">SUM(H67:H75)</f>
        <v>0</v>
      </c>
      <c r="I76" s="19">
        <f t="shared" ref="I76" si="22">SUM(I67:I75)</f>
        <v>0</v>
      </c>
      <c r="J76" s="19">
        <f t="shared" ref="J76:L76" si="23">SUM(J67:J75)</f>
        <v>0</v>
      </c>
      <c r="K76" s="25"/>
      <c r="L76" s="19">
        <f t="shared" si="23"/>
        <v>0</v>
      </c>
    </row>
    <row r="77" spans="1:12" ht="15.75" customHeight="1" x14ac:dyDescent="0.2">
      <c r="A77" s="29">
        <f>A60</f>
        <v>1</v>
      </c>
      <c r="B77" s="30">
        <f>B60</f>
        <v>4</v>
      </c>
      <c r="C77" s="51" t="s">
        <v>4</v>
      </c>
      <c r="D77" s="52"/>
      <c r="E77" s="31"/>
      <c r="F77" s="32">
        <f>F66+F76</f>
        <v>575</v>
      </c>
      <c r="G77" s="32">
        <f t="shared" ref="G77" si="24">G66+G76</f>
        <v>23.152999999999999</v>
      </c>
      <c r="H77" s="32">
        <f t="shared" ref="H77" si="25">H66+H76</f>
        <v>13.624000000000001</v>
      </c>
      <c r="I77" s="32">
        <f t="shared" ref="I77" si="26">I66+I76</f>
        <v>93.461000000000013</v>
      </c>
      <c r="J77" s="32">
        <f t="shared" ref="J77:L77" si="27">J66+J76</f>
        <v>589</v>
      </c>
      <c r="K77" s="32"/>
      <c r="L77" s="32">
        <f t="shared" si="27"/>
        <v>160</v>
      </c>
    </row>
    <row r="78" spans="1:12" ht="15.75" thickBot="1" x14ac:dyDescent="0.3">
      <c r="A78" s="20">
        <v>1</v>
      </c>
      <c r="B78" s="21">
        <v>5</v>
      </c>
      <c r="C78" s="22" t="s">
        <v>20</v>
      </c>
      <c r="D78" s="5" t="s">
        <v>21</v>
      </c>
      <c r="E78" s="55" t="s">
        <v>66</v>
      </c>
      <c r="F78" s="79">
        <v>90</v>
      </c>
      <c r="G78" s="85">
        <v>13.7584</v>
      </c>
      <c r="H78" s="85">
        <v>8.4984999999999999</v>
      </c>
      <c r="I78" s="86">
        <v>5.4964000000000004</v>
      </c>
      <c r="J78" s="79">
        <v>154</v>
      </c>
      <c r="K78" s="90">
        <v>0</v>
      </c>
      <c r="L78" s="88">
        <v>83.11</v>
      </c>
    </row>
    <row r="79" spans="1:12" ht="15" x14ac:dyDescent="0.25">
      <c r="A79" s="23"/>
      <c r="B79" s="15"/>
      <c r="C79" s="11"/>
      <c r="D79" s="89" t="s">
        <v>21</v>
      </c>
      <c r="E79" s="56" t="s">
        <v>67</v>
      </c>
      <c r="F79" s="61">
        <v>150</v>
      </c>
      <c r="G79" s="62">
        <v>4.4833999999999996</v>
      </c>
      <c r="H79" s="62">
        <v>3.6955</v>
      </c>
      <c r="I79" s="63">
        <v>31.295400000000001</v>
      </c>
      <c r="J79" s="61">
        <v>176</v>
      </c>
      <c r="K79" s="91" t="s">
        <v>68</v>
      </c>
      <c r="L79" s="65">
        <v>16.13</v>
      </c>
    </row>
    <row r="80" spans="1:12" ht="15" x14ac:dyDescent="0.25">
      <c r="A80" s="23"/>
      <c r="B80" s="15"/>
      <c r="C80" s="11"/>
      <c r="D80" s="7" t="s">
        <v>22</v>
      </c>
      <c r="E80" s="56" t="s">
        <v>70</v>
      </c>
      <c r="F80" s="61">
        <v>217</v>
      </c>
      <c r="G80" s="62">
        <v>0.21199999999999999</v>
      </c>
      <c r="H80" s="62">
        <v>7.0000000000000001E-3</v>
      </c>
      <c r="I80" s="63">
        <v>8.9429999999999996</v>
      </c>
      <c r="J80" s="61">
        <v>37</v>
      </c>
      <c r="K80" s="91" t="s">
        <v>71</v>
      </c>
      <c r="L80" s="65">
        <v>7.05</v>
      </c>
    </row>
    <row r="81" spans="1:12" ht="15" x14ac:dyDescent="0.25">
      <c r="A81" s="23"/>
      <c r="B81" s="15"/>
      <c r="C81" s="11"/>
      <c r="D81" s="7" t="s">
        <v>23</v>
      </c>
      <c r="E81" s="59" t="s">
        <v>72</v>
      </c>
      <c r="F81" s="71">
        <v>30</v>
      </c>
      <c r="G81" s="72">
        <v>1.0469999999999999</v>
      </c>
      <c r="H81" s="72">
        <v>0.19500000000000001</v>
      </c>
      <c r="I81" s="73">
        <v>11.026999999999999</v>
      </c>
      <c r="J81" s="71">
        <v>50</v>
      </c>
      <c r="K81" s="92">
        <v>0</v>
      </c>
      <c r="L81" s="75">
        <v>4</v>
      </c>
    </row>
    <row r="82" spans="1:12" ht="15" x14ac:dyDescent="0.25">
      <c r="A82" s="23"/>
      <c r="B82" s="15"/>
      <c r="C82" s="11"/>
      <c r="D82" s="7" t="s">
        <v>24</v>
      </c>
      <c r="E82" s="59" t="s">
        <v>73</v>
      </c>
      <c r="F82" s="71">
        <v>200</v>
      </c>
      <c r="G82" s="72">
        <v>1.014</v>
      </c>
      <c r="H82" s="72">
        <v>0.188</v>
      </c>
      <c r="I82" s="73">
        <v>11.262</v>
      </c>
      <c r="J82" s="71">
        <v>51</v>
      </c>
      <c r="K82" s="92" t="s">
        <v>74</v>
      </c>
      <c r="L82" s="75">
        <v>25.55</v>
      </c>
    </row>
    <row r="83" spans="1:12" ht="15" x14ac:dyDescent="0.25">
      <c r="A83" s="23"/>
      <c r="B83" s="15"/>
      <c r="C83" s="11"/>
      <c r="D83" s="57" t="s">
        <v>65</v>
      </c>
      <c r="E83" s="56" t="s">
        <v>69</v>
      </c>
      <c r="F83" s="61">
        <v>80</v>
      </c>
      <c r="G83" s="62">
        <v>1.8360000000000001</v>
      </c>
      <c r="H83" s="62">
        <v>3.3940000000000001</v>
      </c>
      <c r="I83" s="63">
        <v>8.6489999999999991</v>
      </c>
      <c r="J83" s="61">
        <v>72</v>
      </c>
      <c r="K83" s="91">
        <v>0</v>
      </c>
      <c r="L83" s="65">
        <v>24.16</v>
      </c>
    </row>
    <row r="84" spans="1:12" ht="15" x14ac:dyDescent="0.25">
      <c r="A84" s="23"/>
      <c r="B84" s="15"/>
      <c r="C84" s="11"/>
      <c r="D84" s="6"/>
      <c r="E84" s="56"/>
      <c r="F84" s="56"/>
      <c r="G84" s="56"/>
      <c r="H84" s="56"/>
      <c r="I84" s="56"/>
      <c r="J84" s="56"/>
      <c r="K84" s="56"/>
      <c r="L84" s="56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SUM(F78:F83)</f>
        <v>767</v>
      </c>
      <c r="G85" s="19">
        <f>SUM(G78:G83)</f>
        <v>22.350799999999996</v>
      </c>
      <c r="H85" s="19">
        <f>SUM(H78:H83)</f>
        <v>15.978</v>
      </c>
      <c r="I85" s="19">
        <f>SUM(I78:I83)</f>
        <v>76.672799999999995</v>
      </c>
      <c r="J85" s="19">
        <f>SUM(J78:J83)</f>
        <v>540</v>
      </c>
      <c r="K85" s="25"/>
      <c r="L85" s="19">
        <f>SUM(L78:L83)</f>
        <v>160</v>
      </c>
    </row>
    <row r="86" spans="1:12" ht="15" x14ac:dyDescent="0.2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7" t="s">
        <v>27</v>
      </c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7" t="s">
        <v>28</v>
      </c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5"/>
      <c r="C89" s="11"/>
      <c r="D89" s="7" t="s">
        <v>29</v>
      </c>
      <c r="E89" s="39"/>
      <c r="F89" s="40"/>
      <c r="G89" s="40"/>
      <c r="H89" s="40"/>
      <c r="I89" s="40"/>
      <c r="J89" s="40"/>
      <c r="K89" s="41"/>
      <c r="L89" s="40"/>
    </row>
    <row r="90" spans="1:12" ht="15" x14ac:dyDescent="0.25">
      <c r="A90" s="23"/>
      <c r="B90" s="15"/>
      <c r="C90" s="11"/>
      <c r="D90" s="7" t="s">
        <v>30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31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32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6"/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6"/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4"/>
      <c r="B95" s="17"/>
      <c r="C95" s="8"/>
      <c r="D95" s="18" t="s">
        <v>33</v>
      </c>
      <c r="E95" s="9"/>
      <c r="F95" s="19">
        <f>SUM(F86:F94)</f>
        <v>0</v>
      </c>
      <c r="G95" s="19">
        <f t="shared" ref="G95" si="28">SUM(G86:G94)</f>
        <v>0</v>
      </c>
      <c r="H95" s="19">
        <f t="shared" ref="H95" si="29">SUM(H86:H94)</f>
        <v>0</v>
      </c>
      <c r="I95" s="19">
        <f t="shared" ref="I95" si="30">SUM(I86:I94)</f>
        <v>0</v>
      </c>
      <c r="J95" s="19">
        <f t="shared" ref="J95:L95" si="31">SUM(J86:J94)</f>
        <v>0</v>
      </c>
      <c r="K95" s="25"/>
      <c r="L95" s="19">
        <f t="shared" si="31"/>
        <v>0</v>
      </c>
    </row>
    <row r="96" spans="1:12" ht="15.75" customHeight="1" thickBot="1" x14ac:dyDescent="0.25">
      <c r="A96" s="29">
        <f>A78</f>
        <v>1</v>
      </c>
      <c r="B96" s="30">
        <f>B78</f>
        <v>5</v>
      </c>
      <c r="C96" s="51" t="s">
        <v>4</v>
      </c>
      <c r="D96" s="52"/>
      <c r="E96" s="31"/>
      <c r="F96" s="32">
        <f>F85+F95</f>
        <v>767</v>
      </c>
      <c r="G96" s="32">
        <f t="shared" ref="G96" si="32">G85+G95</f>
        <v>22.350799999999996</v>
      </c>
      <c r="H96" s="32">
        <f t="shared" ref="H96" si="33">H85+H95</f>
        <v>15.978</v>
      </c>
      <c r="I96" s="32">
        <f t="shared" ref="I96" si="34">I85+I95</f>
        <v>76.672799999999995</v>
      </c>
      <c r="J96" s="32">
        <f t="shared" ref="J96:L96" si="35">J85+J95</f>
        <v>540</v>
      </c>
      <c r="K96" s="32"/>
      <c r="L96" s="32">
        <f t="shared" si="35"/>
        <v>160</v>
      </c>
    </row>
    <row r="97" spans="1:12" ht="15" x14ac:dyDescent="0.25">
      <c r="A97" s="20">
        <v>2</v>
      </c>
      <c r="B97" s="21">
        <v>1</v>
      </c>
      <c r="C97" s="22" t="s">
        <v>20</v>
      </c>
      <c r="D97" s="5" t="s">
        <v>21</v>
      </c>
      <c r="E97" s="93" t="s">
        <v>75</v>
      </c>
      <c r="F97" s="79">
        <v>160</v>
      </c>
      <c r="G97" s="85">
        <v>3.1720000000000002</v>
      </c>
      <c r="H97" s="72">
        <v>7.8259999999999996</v>
      </c>
      <c r="I97" s="86">
        <v>22.198</v>
      </c>
      <c r="J97" s="79">
        <v>172</v>
      </c>
      <c r="K97" s="87" t="s">
        <v>76</v>
      </c>
      <c r="L97" s="88">
        <v>32.409999999999997</v>
      </c>
    </row>
    <row r="98" spans="1:12" ht="15" x14ac:dyDescent="0.25">
      <c r="A98" s="23"/>
      <c r="B98" s="15"/>
      <c r="C98" s="11"/>
      <c r="D98" s="7" t="s">
        <v>22</v>
      </c>
      <c r="E98" s="59" t="s">
        <v>77</v>
      </c>
      <c r="F98" s="71">
        <v>200</v>
      </c>
      <c r="G98" s="72">
        <v>4.0270000000000001</v>
      </c>
      <c r="H98" s="72">
        <v>3.4740000000000002</v>
      </c>
      <c r="I98" s="73">
        <v>15.207000000000001</v>
      </c>
      <c r="J98" s="71">
        <v>108</v>
      </c>
      <c r="K98" s="74">
        <v>25</v>
      </c>
      <c r="L98" s="75">
        <v>35.79</v>
      </c>
    </row>
    <row r="99" spans="1:12" ht="15" x14ac:dyDescent="0.25">
      <c r="A99" s="23"/>
      <c r="B99" s="15"/>
      <c r="C99" s="11"/>
      <c r="D99" s="1" t="s">
        <v>53</v>
      </c>
      <c r="E99" s="60" t="s">
        <v>78</v>
      </c>
      <c r="F99" s="71">
        <v>100</v>
      </c>
      <c r="G99" s="72">
        <v>12.802</v>
      </c>
      <c r="H99" s="72">
        <v>10.161</v>
      </c>
      <c r="I99" s="73">
        <v>26.587</v>
      </c>
      <c r="J99" s="71">
        <v>249</v>
      </c>
      <c r="K99" s="77" t="s">
        <v>79</v>
      </c>
      <c r="L99" s="75">
        <v>44.51</v>
      </c>
    </row>
    <row r="100" spans="1:12" ht="15" x14ac:dyDescent="0.25">
      <c r="A100" s="23"/>
      <c r="B100" s="15"/>
      <c r="C100" s="11"/>
      <c r="D100" s="7" t="s">
        <v>24</v>
      </c>
      <c r="E100" s="60" t="s">
        <v>80</v>
      </c>
      <c r="F100" s="71">
        <v>130</v>
      </c>
      <c r="G100" s="72">
        <v>0.439</v>
      </c>
      <c r="H100" s="72">
        <v>0.36699999999999999</v>
      </c>
      <c r="I100" s="72">
        <v>12.801</v>
      </c>
      <c r="J100" s="71">
        <v>56</v>
      </c>
      <c r="K100" s="77" t="s">
        <v>81</v>
      </c>
      <c r="L100" s="75">
        <v>47.29</v>
      </c>
    </row>
    <row r="101" spans="1:12" ht="15" x14ac:dyDescent="0.25">
      <c r="A101" s="23"/>
      <c r="B101" s="15"/>
      <c r="C101" s="11"/>
      <c r="D101" s="6"/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5">
      <c r="A103" s="23"/>
      <c r="B103" s="15"/>
      <c r="C103" s="11"/>
      <c r="D103" s="6"/>
      <c r="E103" s="39"/>
      <c r="F103" s="40"/>
      <c r="G103" s="40"/>
      <c r="H103" s="40"/>
      <c r="I103" s="40"/>
      <c r="J103" s="40"/>
      <c r="K103" s="41"/>
      <c r="L103" s="40"/>
    </row>
    <row r="104" spans="1:12" ht="15" x14ac:dyDescent="0.25">
      <c r="A104" s="24"/>
      <c r="B104" s="17"/>
      <c r="C104" s="8"/>
      <c r="D104" s="18" t="s">
        <v>33</v>
      </c>
      <c r="E104" s="9"/>
      <c r="F104" s="19">
        <f>SUM(F97:F103)</f>
        <v>590</v>
      </c>
      <c r="G104" s="19">
        <f t="shared" ref="G104:J104" si="36">SUM(G97:G103)</f>
        <v>20.439999999999998</v>
      </c>
      <c r="H104" s="19">
        <f t="shared" si="36"/>
        <v>21.827999999999999</v>
      </c>
      <c r="I104" s="19">
        <f t="shared" si="36"/>
        <v>76.793000000000006</v>
      </c>
      <c r="J104" s="19">
        <f t="shared" si="36"/>
        <v>585</v>
      </c>
      <c r="K104" s="25"/>
      <c r="L104" s="19">
        <f t="shared" ref="L104" si="37">SUM(L97:L103)</f>
        <v>159.99999999999997</v>
      </c>
    </row>
    <row r="105" spans="1:12" ht="15" x14ac:dyDescent="0.25">
      <c r="A105" s="26">
        <f>A97</f>
        <v>2</v>
      </c>
      <c r="B105" s="13">
        <f>B97</f>
        <v>1</v>
      </c>
      <c r="C105" s="10" t="s">
        <v>25</v>
      </c>
      <c r="D105" s="7" t="s">
        <v>26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7" t="s">
        <v>27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7" t="s">
        <v>28</v>
      </c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5"/>
      <c r="C108" s="11"/>
      <c r="D108" s="7" t="s">
        <v>29</v>
      </c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5"/>
      <c r="C109" s="11"/>
      <c r="D109" s="7" t="s">
        <v>30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31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32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6"/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6"/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4"/>
      <c r="B114" s="17"/>
      <c r="C114" s="8"/>
      <c r="D114" s="18" t="s">
        <v>33</v>
      </c>
      <c r="E114" s="9"/>
      <c r="F114" s="19">
        <f>SUM(F105:F113)</f>
        <v>0</v>
      </c>
      <c r="G114" s="19">
        <f t="shared" ref="G114:J114" si="38">SUM(G105:G113)</f>
        <v>0</v>
      </c>
      <c r="H114" s="19">
        <f t="shared" si="38"/>
        <v>0</v>
      </c>
      <c r="I114" s="19">
        <f t="shared" si="38"/>
        <v>0</v>
      </c>
      <c r="J114" s="19">
        <f t="shared" si="38"/>
        <v>0</v>
      </c>
      <c r="K114" s="25"/>
      <c r="L114" s="19">
        <f t="shared" ref="L114" si="39">SUM(L105:L113)</f>
        <v>0</v>
      </c>
    </row>
    <row r="115" spans="1:12" ht="15.75" thickBot="1" x14ac:dyDescent="0.25">
      <c r="A115" s="29">
        <f>A97</f>
        <v>2</v>
      </c>
      <c r="B115" s="30">
        <f>B97</f>
        <v>1</v>
      </c>
      <c r="C115" s="51" t="s">
        <v>4</v>
      </c>
      <c r="D115" s="52"/>
      <c r="E115" s="31"/>
      <c r="F115" s="32">
        <f>F104+F114</f>
        <v>590</v>
      </c>
      <c r="G115" s="32">
        <f t="shared" ref="G115" si="40">G104+G114</f>
        <v>20.439999999999998</v>
      </c>
      <c r="H115" s="32">
        <f t="shared" ref="H115" si="41">H104+H114</f>
        <v>21.827999999999999</v>
      </c>
      <c r="I115" s="32">
        <f t="shared" ref="I115" si="42">I104+I114</f>
        <v>76.793000000000006</v>
      </c>
      <c r="J115" s="32">
        <f t="shared" ref="J115:L115" si="43">J104+J114</f>
        <v>585</v>
      </c>
      <c r="K115" s="32"/>
      <c r="L115" s="32">
        <f t="shared" si="43"/>
        <v>159.99999999999997</v>
      </c>
    </row>
    <row r="116" spans="1:12" ht="15.75" thickBot="1" x14ac:dyDescent="0.3">
      <c r="A116" s="14">
        <v>2</v>
      </c>
      <c r="B116" s="15">
        <v>2</v>
      </c>
      <c r="C116" s="22" t="s">
        <v>20</v>
      </c>
      <c r="D116" s="5" t="s">
        <v>21</v>
      </c>
      <c r="E116" s="59" t="s">
        <v>82</v>
      </c>
      <c r="F116" s="71">
        <v>150</v>
      </c>
      <c r="G116" s="72">
        <v>10.881</v>
      </c>
      <c r="H116" s="72">
        <v>10.625999999999999</v>
      </c>
      <c r="I116" s="73">
        <v>11.891</v>
      </c>
      <c r="J116" s="79">
        <v>186.5</v>
      </c>
      <c r="K116" s="94" t="s">
        <v>83</v>
      </c>
      <c r="L116" s="88">
        <v>84.83</v>
      </c>
    </row>
    <row r="117" spans="1:12" ht="15" x14ac:dyDescent="0.25">
      <c r="A117" s="14"/>
      <c r="B117" s="15"/>
      <c r="C117" s="11"/>
      <c r="D117" s="89" t="s">
        <v>21</v>
      </c>
      <c r="E117" s="59" t="s">
        <v>55</v>
      </c>
      <c r="F117" s="71">
        <v>150</v>
      </c>
      <c r="G117" s="72">
        <v>2.589</v>
      </c>
      <c r="H117" s="72">
        <v>4.0380000000000003</v>
      </c>
      <c r="I117" s="73">
        <v>19.184999999999999</v>
      </c>
      <c r="J117" s="71">
        <v>122.5</v>
      </c>
      <c r="K117" s="94" t="s">
        <v>84</v>
      </c>
      <c r="L117" s="75">
        <v>26.37</v>
      </c>
    </row>
    <row r="118" spans="1:12" ht="15" x14ac:dyDescent="0.25">
      <c r="A118" s="14"/>
      <c r="B118" s="15"/>
      <c r="C118" s="11"/>
      <c r="D118" s="7" t="s">
        <v>22</v>
      </c>
      <c r="E118" s="60" t="s">
        <v>50</v>
      </c>
      <c r="F118" s="71">
        <v>210</v>
      </c>
      <c r="G118" s="72">
        <v>0.159</v>
      </c>
      <c r="H118" s="72">
        <v>0</v>
      </c>
      <c r="I118" s="73">
        <v>8.7420000000000009</v>
      </c>
      <c r="J118" s="71">
        <v>36</v>
      </c>
      <c r="K118" s="92">
        <v>25</v>
      </c>
      <c r="L118" s="75">
        <v>3.94</v>
      </c>
    </row>
    <row r="119" spans="1:12" ht="15" x14ac:dyDescent="0.25">
      <c r="A119" s="14"/>
      <c r="B119" s="15"/>
      <c r="C119" s="11"/>
      <c r="D119" s="7" t="s">
        <v>23</v>
      </c>
      <c r="E119" s="59" t="s">
        <v>45</v>
      </c>
      <c r="F119" s="71">
        <v>20</v>
      </c>
      <c r="G119" s="72">
        <v>0.69799999999999995</v>
      </c>
      <c r="H119" s="72">
        <v>0.13</v>
      </c>
      <c r="I119" s="73">
        <v>7.3520000000000003</v>
      </c>
      <c r="J119" s="71">
        <v>33</v>
      </c>
      <c r="K119" s="94">
        <v>0</v>
      </c>
      <c r="L119" s="75">
        <v>2.67</v>
      </c>
    </row>
    <row r="120" spans="1:12" ht="15" x14ac:dyDescent="0.25">
      <c r="A120" s="14"/>
      <c r="B120" s="15"/>
      <c r="C120" s="11"/>
      <c r="D120" s="7" t="s">
        <v>53</v>
      </c>
      <c r="E120" s="81" t="s">
        <v>85</v>
      </c>
      <c r="F120" s="66">
        <v>50</v>
      </c>
      <c r="G120" s="67">
        <v>3.028</v>
      </c>
      <c r="H120" s="67">
        <v>5.68</v>
      </c>
      <c r="I120" s="68">
        <v>28.074000000000002</v>
      </c>
      <c r="J120" s="66">
        <v>176</v>
      </c>
      <c r="K120" s="95" t="s">
        <v>86</v>
      </c>
      <c r="L120" s="70">
        <v>6.45</v>
      </c>
    </row>
    <row r="121" spans="1:12" ht="15" x14ac:dyDescent="0.25">
      <c r="A121" s="14"/>
      <c r="B121" s="15"/>
      <c r="C121" s="11"/>
      <c r="D121" s="57" t="s">
        <v>24</v>
      </c>
      <c r="E121" s="60" t="s">
        <v>87</v>
      </c>
      <c r="F121" s="71">
        <v>140</v>
      </c>
      <c r="G121" s="72">
        <v>0.47299999999999998</v>
      </c>
      <c r="H121" s="72">
        <v>5.2999999999999999E-2</v>
      </c>
      <c r="I121" s="73">
        <v>13.116</v>
      </c>
      <c r="J121" s="71">
        <v>55</v>
      </c>
      <c r="K121" s="92">
        <v>12</v>
      </c>
      <c r="L121" s="75">
        <v>35.74</v>
      </c>
    </row>
    <row r="122" spans="1:12" ht="15" x14ac:dyDescent="0.25">
      <c r="A122" s="14"/>
      <c r="B122" s="15"/>
      <c r="C122" s="11"/>
      <c r="D122" s="6"/>
      <c r="E122" s="39"/>
      <c r="F122" s="40"/>
      <c r="G122" s="40"/>
      <c r="H122" s="40"/>
      <c r="I122" s="40"/>
      <c r="J122" s="40"/>
      <c r="K122" s="41"/>
      <c r="L122" s="40"/>
    </row>
    <row r="123" spans="1:12" ht="15" x14ac:dyDescent="0.25">
      <c r="A123" s="16"/>
      <c r="B123" s="17"/>
      <c r="C123" s="8"/>
      <c r="D123" s="18" t="s">
        <v>33</v>
      </c>
      <c r="E123" s="9"/>
      <c r="F123" s="19">
        <f>SUM(F116:F122)</f>
        <v>720</v>
      </c>
      <c r="G123" s="19">
        <f t="shared" ref="G123:J123" si="44">SUM(G116:G122)</f>
        <v>17.827999999999999</v>
      </c>
      <c r="H123" s="19">
        <f t="shared" si="44"/>
        <v>20.527000000000001</v>
      </c>
      <c r="I123" s="19">
        <f t="shared" si="44"/>
        <v>88.36</v>
      </c>
      <c r="J123" s="19">
        <f t="shared" si="44"/>
        <v>609</v>
      </c>
      <c r="K123" s="25"/>
      <c r="L123" s="19">
        <f t="shared" ref="L123" si="45">SUM(L116:L122)</f>
        <v>160</v>
      </c>
    </row>
    <row r="124" spans="1:12" ht="15" x14ac:dyDescent="0.25">
      <c r="A124" s="13">
        <f>A116</f>
        <v>2</v>
      </c>
      <c r="B124" s="13">
        <f>B116</f>
        <v>2</v>
      </c>
      <c r="C124" s="10" t="s">
        <v>25</v>
      </c>
      <c r="D124" s="7" t="s">
        <v>26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7" t="s">
        <v>27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7" t="s">
        <v>28</v>
      </c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4"/>
      <c r="B127" s="15"/>
      <c r="C127" s="11"/>
      <c r="D127" s="7" t="s">
        <v>29</v>
      </c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4"/>
      <c r="B128" s="15"/>
      <c r="C128" s="11"/>
      <c r="D128" s="7" t="s">
        <v>30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31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32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6"/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6"/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6"/>
      <c r="B133" s="17"/>
      <c r="C133" s="8"/>
      <c r="D133" s="18" t="s">
        <v>33</v>
      </c>
      <c r="E133" s="9"/>
      <c r="F133" s="19">
        <f>SUM(F124:F132)</f>
        <v>0</v>
      </c>
      <c r="G133" s="19">
        <f t="shared" ref="G133:J133" si="46">SUM(G124:G132)</f>
        <v>0</v>
      </c>
      <c r="H133" s="19">
        <f t="shared" si="46"/>
        <v>0</v>
      </c>
      <c r="I133" s="19">
        <f t="shared" si="46"/>
        <v>0</v>
      </c>
      <c r="J133" s="19">
        <f t="shared" si="46"/>
        <v>0</v>
      </c>
      <c r="K133" s="25"/>
      <c r="L133" s="19">
        <f t="shared" ref="L133" si="47">SUM(L124:L132)</f>
        <v>0</v>
      </c>
    </row>
    <row r="134" spans="1:12" ht="15" x14ac:dyDescent="0.2">
      <c r="A134" s="33">
        <f>A116</f>
        <v>2</v>
      </c>
      <c r="B134" s="33">
        <f>B116</f>
        <v>2</v>
      </c>
      <c r="C134" s="51" t="s">
        <v>4</v>
      </c>
      <c r="D134" s="52"/>
      <c r="E134" s="31"/>
      <c r="F134" s="32">
        <f>F123+F133</f>
        <v>720</v>
      </c>
      <c r="G134" s="32">
        <f t="shared" ref="G134" si="48">G123+G133</f>
        <v>17.827999999999999</v>
      </c>
      <c r="H134" s="32">
        <f t="shared" ref="H134" si="49">H123+H133</f>
        <v>20.527000000000001</v>
      </c>
      <c r="I134" s="32">
        <f t="shared" ref="I134" si="50">I123+I133</f>
        <v>88.36</v>
      </c>
      <c r="J134" s="32">
        <f t="shared" ref="J134:L134" si="51">J123+J133</f>
        <v>609</v>
      </c>
      <c r="K134" s="32"/>
      <c r="L134" s="32">
        <f t="shared" si="51"/>
        <v>160</v>
      </c>
    </row>
    <row r="135" spans="1:12" ht="15" x14ac:dyDescent="0.25">
      <c r="A135" s="20">
        <v>2</v>
      </c>
      <c r="B135" s="21">
        <v>3</v>
      </c>
      <c r="C135" s="22" t="s">
        <v>20</v>
      </c>
      <c r="D135" s="5" t="s">
        <v>21</v>
      </c>
      <c r="E135" s="93" t="s">
        <v>88</v>
      </c>
      <c r="F135" s="79">
        <v>160</v>
      </c>
      <c r="G135" s="85">
        <v>15.587</v>
      </c>
      <c r="H135" s="85">
        <v>12.462</v>
      </c>
      <c r="I135" s="86">
        <v>31.946000000000002</v>
      </c>
      <c r="J135" s="79">
        <v>302</v>
      </c>
      <c r="K135" s="90">
        <v>25</v>
      </c>
      <c r="L135" s="88">
        <v>87.02</v>
      </c>
    </row>
    <row r="136" spans="1:12" ht="15" x14ac:dyDescent="0.25">
      <c r="A136" s="23"/>
      <c r="B136" s="15"/>
      <c r="C136" s="11"/>
      <c r="D136" s="7" t="s">
        <v>22</v>
      </c>
      <c r="E136" s="59" t="s">
        <v>70</v>
      </c>
      <c r="F136" s="71">
        <v>217</v>
      </c>
      <c r="G136" s="72">
        <v>0.21199999999999999</v>
      </c>
      <c r="H136" s="72">
        <v>6.4999999999999997E-3</v>
      </c>
      <c r="I136" s="73">
        <v>8.9429999999999996</v>
      </c>
      <c r="J136" s="71">
        <v>37</v>
      </c>
      <c r="K136" s="94" t="s">
        <v>71</v>
      </c>
      <c r="L136" s="75">
        <v>7.05</v>
      </c>
    </row>
    <row r="137" spans="1:12" ht="15" x14ac:dyDescent="0.25">
      <c r="A137" s="23"/>
      <c r="B137" s="15"/>
      <c r="C137" s="11"/>
      <c r="D137" s="7" t="s">
        <v>53</v>
      </c>
      <c r="E137" s="58" t="s">
        <v>89</v>
      </c>
      <c r="F137" s="66">
        <v>60</v>
      </c>
      <c r="G137" s="67">
        <v>4.6020000000000003</v>
      </c>
      <c r="H137" s="67">
        <v>5.5804999999999998</v>
      </c>
      <c r="I137" s="68">
        <v>33.021000000000001</v>
      </c>
      <c r="J137" s="66">
        <v>201</v>
      </c>
      <c r="K137" s="96">
        <v>25</v>
      </c>
      <c r="L137" s="70">
        <v>19.2</v>
      </c>
    </row>
    <row r="138" spans="1:12" ht="15.75" customHeight="1" x14ac:dyDescent="0.25">
      <c r="A138" s="23"/>
      <c r="B138" s="15"/>
      <c r="C138" s="11"/>
      <c r="D138" s="7" t="s">
        <v>24</v>
      </c>
      <c r="E138" s="60" t="s">
        <v>80</v>
      </c>
      <c r="F138" s="71">
        <v>120</v>
      </c>
      <c r="G138" s="72">
        <v>0.40600000000000003</v>
      </c>
      <c r="H138" s="72">
        <v>0.33800000000000002</v>
      </c>
      <c r="I138" s="73">
        <v>11.816000000000001</v>
      </c>
      <c r="J138" s="71">
        <v>52</v>
      </c>
      <c r="K138" s="92">
        <v>12</v>
      </c>
      <c r="L138" s="75">
        <v>46.73</v>
      </c>
    </row>
    <row r="139" spans="1:12" ht="15" x14ac:dyDescent="0.25">
      <c r="A139" s="23"/>
      <c r="B139" s="15"/>
      <c r="C139" s="11"/>
      <c r="D139" s="6"/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3"/>
      <c r="B141" s="15"/>
      <c r="C141" s="11"/>
      <c r="D141" s="6"/>
      <c r="E141" s="39"/>
      <c r="F141" s="40"/>
      <c r="G141" s="40"/>
      <c r="H141" s="40"/>
      <c r="I141" s="40"/>
      <c r="J141" s="40"/>
      <c r="K141" s="41"/>
      <c r="L141" s="40"/>
    </row>
    <row r="142" spans="1:12" ht="15" x14ac:dyDescent="0.25">
      <c r="A142" s="24"/>
      <c r="B142" s="17"/>
      <c r="C142" s="8"/>
      <c r="D142" s="18" t="s">
        <v>33</v>
      </c>
      <c r="E142" s="9"/>
      <c r="F142" s="19">
        <f>SUM(F135:F141)</f>
        <v>557</v>
      </c>
      <c r="G142" s="19">
        <f t="shared" ref="G142:J142" si="52">SUM(G135:G141)</f>
        <v>20.806999999999999</v>
      </c>
      <c r="H142" s="19">
        <f t="shared" si="52"/>
        <v>18.387</v>
      </c>
      <c r="I142" s="19">
        <f t="shared" si="52"/>
        <v>85.725999999999999</v>
      </c>
      <c r="J142" s="19">
        <f t="shared" si="52"/>
        <v>592</v>
      </c>
      <c r="K142" s="25"/>
      <c r="L142" s="19">
        <f t="shared" ref="L142" si="53">SUM(L135:L141)</f>
        <v>160</v>
      </c>
    </row>
    <row r="143" spans="1:12" ht="15" x14ac:dyDescent="0.25">
      <c r="A143" s="26">
        <f>A135</f>
        <v>2</v>
      </c>
      <c r="B143" s="13">
        <f>B135</f>
        <v>3</v>
      </c>
      <c r="C143" s="10" t="s">
        <v>25</v>
      </c>
      <c r="D143" s="7" t="s">
        <v>26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7" t="s">
        <v>27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7" t="s">
        <v>28</v>
      </c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5"/>
      <c r="C146" s="11"/>
      <c r="D146" s="7" t="s">
        <v>29</v>
      </c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3"/>
      <c r="B147" s="15"/>
      <c r="C147" s="11"/>
      <c r="D147" s="7" t="s">
        <v>30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31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32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6"/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6"/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4"/>
      <c r="B152" s="17"/>
      <c r="C152" s="8"/>
      <c r="D152" s="18" t="s">
        <v>33</v>
      </c>
      <c r="E152" s="9"/>
      <c r="F152" s="19">
        <f>SUM(F143:F151)</f>
        <v>0</v>
      </c>
      <c r="G152" s="19">
        <f t="shared" ref="G152:J152" si="54">SUM(G143:G151)</f>
        <v>0</v>
      </c>
      <c r="H152" s="19">
        <f t="shared" si="54"/>
        <v>0</v>
      </c>
      <c r="I152" s="19">
        <f t="shared" si="54"/>
        <v>0</v>
      </c>
      <c r="J152" s="19">
        <f t="shared" si="54"/>
        <v>0</v>
      </c>
      <c r="K152" s="25"/>
      <c r="L152" s="19">
        <f t="shared" ref="L152" si="55">SUM(L143:L151)</f>
        <v>0</v>
      </c>
    </row>
    <row r="153" spans="1:12" ht="15.75" thickBot="1" x14ac:dyDescent="0.25">
      <c r="A153" s="29">
        <f>A135</f>
        <v>2</v>
      </c>
      <c r="B153" s="30">
        <f>B135</f>
        <v>3</v>
      </c>
      <c r="C153" s="51" t="s">
        <v>4</v>
      </c>
      <c r="D153" s="52"/>
      <c r="E153" s="31"/>
      <c r="F153" s="32">
        <f>F142+F152</f>
        <v>557</v>
      </c>
      <c r="G153" s="32">
        <f t="shared" ref="G153" si="56">G142+G152</f>
        <v>20.806999999999999</v>
      </c>
      <c r="H153" s="32">
        <f t="shared" ref="H153" si="57">H142+H152</f>
        <v>18.387</v>
      </c>
      <c r="I153" s="32">
        <f t="shared" ref="I153" si="58">I142+I152</f>
        <v>85.725999999999999</v>
      </c>
      <c r="J153" s="32">
        <f t="shared" ref="J153:L153" si="59">J142+J152</f>
        <v>592</v>
      </c>
      <c r="K153" s="32"/>
      <c r="L153" s="32">
        <f t="shared" si="59"/>
        <v>160</v>
      </c>
    </row>
    <row r="154" spans="1:12" ht="15" x14ac:dyDescent="0.25">
      <c r="A154" s="20">
        <v>2</v>
      </c>
      <c r="B154" s="21">
        <v>4</v>
      </c>
      <c r="C154" s="22" t="s">
        <v>20</v>
      </c>
      <c r="D154" s="5" t="s">
        <v>21</v>
      </c>
      <c r="E154" s="78" t="s">
        <v>90</v>
      </c>
      <c r="F154" s="61">
        <v>160</v>
      </c>
      <c r="G154" s="62">
        <v>12.968999999999999</v>
      </c>
      <c r="H154" s="62">
        <v>16.664000000000001</v>
      </c>
      <c r="I154" s="63">
        <v>3.4359999999999999</v>
      </c>
      <c r="J154" s="61">
        <v>216</v>
      </c>
      <c r="K154" s="91">
        <v>25</v>
      </c>
      <c r="L154" s="65">
        <v>67.05</v>
      </c>
    </row>
    <row r="155" spans="1:12" ht="15" x14ac:dyDescent="0.25">
      <c r="A155" s="23"/>
      <c r="B155" s="15"/>
      <c r="C155" s="11"/>
      <c r="D155" s="7" t="s">
        <v>22</v>
      </c>
      <c r="E155" s="60" t="s">
        <v>91</v>
      </c>
      <c r="F155" s="71">
        <v>200</v>
      </c>
      <c r="G155" s="72">
        <v>2.2959999999999998</v>
      </c>
      <c r="H155" s="72">
        <v>1.7784</v>
      </c>
      <c r="I155" s="73">
        <v>11.297000000000001</v>
      </c>
      <c r="J155" s="71">
        <v>70</v>
      </c>
      <c r="K155" s="92" t="s">
        <v>92</v>
      </c>
      <c r="L155" s="75">
        <v>14.64</v>
      </c>
    </row>
    <row r="156" spans="1:12" ht="15" x14ac:dyDescent="0.25">
      <c r="A156" s="23"/>
      <c r="B156" s="15"/>
      <c r="C156" s="11"/>
      <c r="D156" s="7" t="s">
        <v>23</v>
      </c>
      <c r="E156" s="59" t="s">
        <v>45</v>
      </c>
      <c r="F156" s="71">
        <v>20</v>
      </c>
      <c r="G156" s="72">
        <v>0.69799999999999995</v>
      </c>
      <c r="H156" s="72">
        <v>0.13</v>
      </c>
      <c r="I156" s="73">
        <v>7.3520000000000003</v>
      </c>
      <c r="J156" s="71">
        <v>33</v>
      </c>
      <c r="K156" s="94">
        <v>0</v>
      </c>
      <c r="L156" s="75">
        <v>2.67</v>
      </c>
    </row>
    <row r="157" spans="1:12" ht="15" x14ac:dyDescent="0.25">
      <c r="A157" s="23"/>
      <c r="B157" s="15"/>
      <c r="C157" s="11"/>
      <c r="D157" s="7" t="s">
        <v>53</v>
      </c>
      <c r="E157" s="81" t="s">
        <v>93</v>
      </c>
      <c r="F157" s="66">
        <v>40</v>
      </c>
      <c r="G157" s="67">
        <v>2.6579999999999999</v>
      </c>
      <c r="H157" s="67">
        <v>4.8853999999999997</v>
      </c>
      <c r="I157" s="68">
        <v>20.905999999999999</v>
      </c>
      <c r="J157" s="66">
        <v>138</v>
      </c>
      <c r="K157" s="95" t="s">
        <v>94</v>
      </c>
      <c r="L157" s="70">
        <v>9.4600000000000009</v>
      </c>
    </row>
    <row r="158" spans="1:12" ht="15" x14ac:dyDescent="0.25">
      <c r="A158" s="23"/>
      <c r="B158" s="15"/>
      <c r="C158" s="11"/>
      <c r="D158" s="7" t="s">
        <v>24</v>
      </c>
      <c r="E158" s="60" t="s">
        <v>95</v>
      </c>
      <c r="F158" s="71">
        <v>180</v>
      </c>
      <c r="G158" s="72">
        <v>2.2810000000000001</v>
      </c>
      <c r="H158" s="72">
        <v>0</v>
      </c>
      <c r="I158" s="73">
        <v>38.545999999999999</v>
      </c>
      <c r="J158" s="71">
        <v>164</v>
      </c>
      <c r="K158" s="92">
        <v>21</v>
      </c>
      <c r="L158" s="75">
        <v>66.180000000000007</v>
      </c>
    </row>
    <row r="159" spans="1:12" ht="15" x14ac:dyDescent="0.2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3"/>
      <c r="B160" s="15"/>
      <c r="C160" s="11"/>
      <c r="D160" s="6"/>
      <c r="E160" s="39"/>
      <c r="F160" s="40"/>
      <c r="G160" s="40"/>
      <c r="H160" s="40"/>
      <c r="I160" s="40"/>
      <c r="J160" s="40"/>
      <c r="K160" s="41"/>
      <c r="L160" s="40"/>
    </row>
    <row r="161" spans="1:12" ht="15" x14ac:dyDescent="0.25">
      <c r="A161" s="24"/>
      <c r="B161" s="17"/>
      <c r="C161" s="8"/>
      <c r="D161" s="18" t="s">
        <v>33</v>
      </c>
      <c r="E161" s="9"/>
      <c r="F161" s="19">
        <f>SUM(F154:F160)</f>
        <v>600</v>
      </c>
      <c r="G161" s="19">
        <f t="shared" ref="G161:J161" si="60">SUM(G154:G160)</f>
        <v>20.901999999999997</v>
      </c>
      <c r="H161" s="19">
        <f t="shared" si="60"/>
        <v>23.457800000000002</v>
      </c>
      <c r="I161" s="19">
        <f t="shared" si="60"/>
        <v>81.537000000000006</v>
      </c>
      <c r="J161" s="19">
        <f t="shared" si="60"/>
        <v>621</v>
      </c>
      <c r="K161" s="25"/>
      <c r="L161" s="19">
        <f t="shared" ref="L161" si="61">SUM(L154:L160)</f>
        <v>160</v>
      </c>
    </row>
    <row r="162" spans="1:12" ht="15" x14ac:dyDescent="0.25">
      <c r="A162" s="26">
        <f>A154</f>
        <v>2</v>
      </c>
      <c r="B162" s="13">
        <f>B154</f>
        <v>4</v>
      </c>
      <c r="C162" s="10" t="s">
        <v>25</v>
      </c>
      <c r="D162" s="7" t="s">
        <v>26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7" t="s">
        <v>27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7" t="s">
        <v>28</v>
      </c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5"/>
      <c r="C165" s="11"/>
      <c r="D165" s="7" t="s">
        <v>29</v>
      </c>
      <c r="E165" s="39"/>
      <c r="F165" s="40"/>
      <c r="G165" s="40"/>
      <c r="H165" s="40"/>
      <c r="I165" s="40"/>
      <c r="J165" s="40"/>
      <c r="K165" s="41"/>
      <c r="L165" s="40"/>
    </row>
    <row r="166" spans="1:12" ht="15" x14ac:dyDescent="0.25">
      <c r="A166" s="23"/>
      <c r="B166" s="15"/>
      <c r="C166" s="11"/>
      <c r="D166" s="7" t="s">
        <v>30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31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32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6"/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6"/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4"/>
      <c r="B171" s="17"/>
      <c r="C171" s="8"/>
      <c r="D171" s="18" t="s">
        <v>33</v>
      </c>
      <c r="E171" s="9"/>
      <c r="F171" s="19">
        <f>SUM(F162:F170)</f>
        <v>0</v>
      </c>
      <c r="G171" s="19">
        <f t="shared" ref="G171:J171" si="62">SUM(G162:G170)</f>
        <v>0</v>
      </c>
      <c r="H171" s="19">
        <f t="shared" si="62"/>
        <v>0</v>
      </c>
      <c r="I171" s="19">
        <f t="shared" si="62"/>
        <v>0</v>
      </c>
      <c r="J171" s="19">
        <f t="shared" si="62"/>
        <v>0</v>
      </c>
      <c r="K171" s="25"/>
      <c r="L171" s="19">
        <f t="shared" ref="L171" si="63">SUM(L162:L170)</f>
        <v>0</v>
      </c>
    </row>
    <row r="172" spans="1:12" ht="15.75" thickBot="1" x14ac:dyDescent="0.25">
      <c r="A172" s="29">
        <f>A154</f>
        <v>2</v>
      </c>
      <c r="B172" s="30">
        <f>B154</f>
        <v>4</v>
      </c>
      <c r="C172" s="51" t="s">
        <v>4</v>
      </c>
      <c r="D172" s="52"/>
      <c r="E172" s="31"/>
      <c r="F172" s="32">
        <f>F161+F171</f>
        <v>600</v>
      </c>
      <c r="G172" s="32">
        <f t="shared" ref="G172" si="64">G161+G171</f>
        <v>20.901999999999997</v>
      </c>
      <c r="H172" s="32">
        <f t="shared" ref="H172" si="65">H161+H171</f>
        <v>23.457800000000002</v>
      </c>
      <c r="I172" s="32">
        <f t="shared" ref="I172" si="66">I161+I171</f>
        <v>81.537000000000006</v>
      </c>
      <c r="J172" s="32">
        <f t="shared" ref="J172:L172" si="67">J161+J171</f>
        <v>621</v>
      </c>
      <c r="K172" s="32"/>
      <c r="L172" s="32">
        <f t="shared" si="67"/>
        <v>160</v>
      </c>
    </row>
    <row r="173" spans="1:12" ht="15.75" thickBot="1" x14ac:dyDescent="0.3">
      <c r="A173" s="20">
        <v>2</v>
      </c>
      <c r="B173" s="21">
        <v>5</v>
      </c>
      <c r="C173" s="22" t="s">
        <v>20</v>
      </c>
      <c r="D173" s="5" t="s">
        <v>21</v>
      </c>
      <c r="E173" s="56" t="s">
        <v>96</v>
      </c>
      <c r="F173" s="61">
        <v>90</v>
      </c>
      <c r="G173" s="62">
        <v>9.9309999999999992</v>
      </c>
      <c r="H173" s="62">
        <v>10.388999999999999</v>
      </c>
      <c r="I173" s="63">
        <v>9.36</v>
      </c>
      <c r="J173" s="79">
        <v>171</v>
      </c>
      <c r="K173" s="97" t="s">
        <v>97</v>
      </c>
      <c r="L173" s="88">
        <v>61.18</v>
      </c>
    </row>
    <row r="174" spans="1:12" ht="15" x14ac:dyDescent="0.25">
      <c r="A174" s="23"/>
      <c r="B174" s="15"/>
      <c r="C174" s="11"/>
      <c r="D174" s="5" t="s">
        <v>21</v>
      </c>
      <c r="E174" s="78" t="s">
        <v>98</v>
      </c>
      <c r="F174" s="61">
        <v>150</v>
      </c>
      <c r="G174" s="62">
        <v>4.4829999999999997</v>
      </c>
      <c r="H174" s="62">
        <v>3.6960000000000002</v>
      </c>
      <c r="I174" s="63">
        <v>31.295000000000002</v>
      </c>
      <c r="J174" s="61">
        <v>176</v>
      </c>
      <c r="K174" s="91" t="s">
        <v>68</v>
      </c>
      <c r="L174" s="65">
        <v>16.13</v>
      </c>
    </row>
    <row r="175" spans="1:12" ht="15" x14ac:dyDescent="0.25">
      <c r="A175" s="23"/>
      <c r="B175" s="15"/>
      <c r="C175" s="11"/>
      <c r="D175" s="1" t="s">
        <v>65</v>
      </c>
      <c r="E175" s="78" t="s">
        <v>99</v>
      </c>
      <c r="F175" s="61">
        <v>30</v>
      </c>
      <c r="G175" s="62">
        <v>0.29799999999999999</v>
      </c>
      <c r="H175" s="62">
        <v>0.629</v>
      </c>
      <c r="I175" s="63">
        <v>4.1360000000000001</v>
      </c>
      <c r="J175" s="61">
        <v>23</v>
      </c>
      <c r="K175" s="91">
        <v>0</v>
      </c>
      <c r="L175" s="65">
        <v>8.7200000000000006</v>
      </c>
    </row>
    <row r="176" spans="1:12" ht="15" x14ac:dyDescent="0.25">
      <c r="A176" s="23"/>
      <c r="B176" s="15"/>
      <c r="C176" s="11"/>
      <c r="D176" s="7" t="s">
        <v>22</v>
      </c>
      <c r="E176" s="59" t="s">
        <v>100</v>
      </c>
      <c r="F176" s="71">
        <v>217</v>
      </c>
      <c r="G176" s="72">
        <v>0.21199999999999999</v>
      </c>
      <c r="H176" s="72">
        <v>7.0000000000000001E-3</v>
      </c>
      <c r="I176" s="73">
        <v>8.9429999999999996</v>
      </c>
      <c r="J176" s="71">
        <v>37</v>
      </c>
      <c r="K176" s="94">
        <v>25</v>
      </c>
      <c r="L176" s="75">
        <v>7.05</v>
      </c>
    </row>
    <row r="177" spans="1:12" ht="15" x14ac:dyDescent="0.25">
      <c r="A177" s="23"/>
      <c r="B177" s="15"/>
      <c r="C177" s="11"/>
      <c r="D177" s="7" t="s">
        <v>23</v>
      </c>
      <c r="E177" s="59" t="s">
        <v>45</v>
      </c>
      <c r="F177" s="71">
        <v>20</v>
      </c>
      <c r="G177" s="72">
        <v>0.69799999999999995</v>
      </c>
      <c r="H177" s="72">
        <v>0.13</v>
      </c>
      <c r="I177" s="73">
        <v>7.3520000000000003</v>
      </c>
      <c r="J177" s="71">
        <v>33</v>
      </c>
      <c r="K177" s="94">
        <v>0</v>
      </c>
      <c r="L177" s="98">
        <v>2.67</v>
      </c>
    </row>
    <row r="178" spans="1:12" ht="15" x14ac:dyDescent="0.25">
      <c r="A178" s="23"/>
      <c r="B178" s="15"/>
      <c r="C178" s="11"/>
      <c r="D178" s="7" t="s">
        <v>53</v>
      </c>
      <c r="E178" s="59" t="s">
        <v>58</v>
      </c>
      <c r="F178" s="71">
        <v>50</v>
      </c>
      <c r="G178" s="72">
        <v>3.2280000000000002</v>
      </c>
      <c r="H178" s="72">
        <v>3.1579999999999999</v>
      </c>
      <c r="I178" s="73">
        <v>23.120999999999999</v>
      </c>
      <c r="J178" s="71">
        <v>134</v>
      </c>
      <c r="K178" s="94">
        <v>0</v>
      </c>
      <c r="L178" s="75">
        <v>31.5</v>
      </c>
    </row>
    <row r="179" spans="1:12" ht="15" x14ac:dyDescent="0.25">
      <c r="A179" s="23"/>
      <c r="B179" s="15"/>
      <c r="C179" s="11"/>
      <c r="D179" s="7" t="s">
        <v>24</v>
      </c>
      <c r="E179" s="60" t="s">
        <v>101</v>
      </c>
      <c r="F179" s="71">
        <v>110</v>
      </c>
      <c r="G179" s="72">
        <v>0.74399999999999999</v>
      </c>
      <c r="H179" s="72">
        <v>0.31</v>
      </c>
      <c r="I179" s="73">
        <v>10.095000000000001</v>
      </c>
      <c r="J179" s="71">
        <v>46</v>
      </c>
      <c r="K179" s="92">
        <v>12</v>
      </c>
      <c r="L179" s="98">
        <v>32.75</v>
      </c>
    </row>
    <row r="180" spans="1:12" ht="15.75" customHeight="1" x14ac:dyDescent="0.25">
      <c r="A180" s="24"/>
      <c r="B180" s="17"/>
      <c r="C180" s="8"/>
      <c r="D180" s="18" t="s">
        <v>33</v>
      </c>
      <c r="E180" s="9"/>
      <c r="F180" s="19">
        <f>SUM(F173:F179)</f>
        <v>667</v>
      </c>
      <c r="G180" s="19">
        <f t="shared" ref="G180:J180" si="68">SUM(G173:G179)</f>
        <v>19.593999999999998</v>
      </c>
      <c r="H180" s="19">
        <f t="shared" si="68"/>
        <v>18.318999999999999</v>
      </c>
      <c r="I180" s="19">
        <f t="shared" si="68"/>
        <v>94.301999999999992</v>
      </c>
      <c r="J180" s="19">
        <f t="shared" si="68"/>
        <v>620</v>
      </c>
      <c r="K180" s="25"/>
      <c r="L180" s="19">
        <f t="shared" ref="L180" si="69">SUM(L173:L179)</f>
        <v>160</v>
      </c>
    </row>
    <row r="181" spans="1:12" ht="15" x14ac:dyDescent="0.25">
      <c r="A181" s="26">
        <f>A173</f>
        <v>2</v>
      </c>
      <c r="B181" s="13">
        <f>B173</f>
        <v>5</v>
      </c>
      <c r="C181" s="10" t="s">
        <v>25</v>
      </c>
      <c r="D181" s="7" t="s">
        <v>26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7" t="s">
        <v>27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7" t="s">
        <v>28</v>
      </c>
      <c r="E183" s="39"/>
      <c r="F183" s="40"/>
      <c r="G183" s="40"/>
      <c r="H183" s="40"/>
      <c r="I183" s="40"/>
      <c r="J183" s="40"/>
      <c r="K183" s="41"/>
      <c r="L183" s="40"/>
    </row>
    <row r="184" spans="1:12" ht="15" x14ac:dyDescent="0.25">
      <c r="A184" s="23"/>
      <c r="B184" s="15"/>
      <c r="C184" s="11"/>
      <c r="D184" s="7" t="s">
        <v>29</v>
      </c>
      <c r="E184" s="39"/>
      <c r="F184" s="40"/>
      <c r="G184" s="40"/>
      <c r="H184" s="40"/>
      <c r="I184" s="40"/>
      <c r="J184" s="40"/>
      <c r="K184" s="41"/>
      <c r="L184" s="40"/>
    </row>
    <row r="185" spans="1:12" ht="15" x14ac:dyDescent="0.25">
      <c r="A185" s="23"/>
      <c r="B185" s="15"/>
      <c r="C185" s="11"/>
      <c r="D185" s="7" t="s">
        <v>30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31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32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6"/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6"/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4"/>
      <c r="B190" s="17"/>
      <c r="C190" s="8"/>
      <c r="D190" s="18" t="s">
        <v>33</v>
      </c>
      <c r="E190" s="9"/>
      <c r="F190" s="19">
        <f>SUM(F181:F189)</f>
        <v>0</v>
      </c>
      <c r="G190" s="19">
        <f t="shared" ref="G190:J190" si="70">SUM(G181:G189)</f>
        <v>0</v>
      </c>
      <c r="H190" s="19">
        <f t="shared" si="70"/>
        <v>0</v>
      </c>
      <c r="I190" s="19">
        <f t="shared" si="70"/>
        <v>0</v>
      </c>
      <c r="J190" s="19">
        <f t="shared" si="70"/>
        <v>0</v>
      </c>
      <c r="K190" s="25"/>
      <c r="L190" s="19">
        <f t="shared" ref="L190" si="71">SUM(L181:L189)</f>
        <v>0</v>
      </c>
    </row>
    <row r="191" spans="1:12" ht="15" x14ac:dyDescent="0.2">
      <c r="A191" s="29">
        <f>A173</f>
        <v>2</v>
      </c>
      <c r="B191" s="30">
        <f>B173</f>
        <v>5</v>
      </c>
      <c r="C191" s="51" t="s">
        <v>4</v>
      </c>
      <c r="D191" s="52"/>
      <c r="E191" s="31"/>
      <c r="F191" s="32">
        <f>F180+F190</f>
        <v>667</v>
      </c>
      <c r="G191" s="32">
        <f t="shared" ref="G191" si="72">G180+G190</f>
        <v>19.593999999999998</v>
      </c>
      <c r="H191" s="32">
        <f t="shared" ref="H191" si="73">H180+H190</f>
        <v>18.318999999999999</v>
      </c>
      <c r="I191" s="32">
        <f t="shared" ref="I191" si="74">I180+I190</f>
        <v>94.301999999999992</v>
      </c>
      <c r="J191" s="32">
        <f t="shared" ref="J191:L191" si="75">J180+J190</f>
        <v>620</v>
      </c>
      <c r="K191" s="32"/>
      <c r="L191" s="32">
        <f t="shared" si="75"/>
        <v>160</v>
      </c>
    </row>
    <row r="192" spans="1:12" x14ac:dyDescent="0.2">
      <c r="A192" s="27"/>
      <c r="B192" s="28"/>
      <c r="C192" s="53" t="s">
        <v>5</v>
      </c>
      <c r="D192" s="53"/>
      <c r="E192" s="53"/>
      <c r="F192" s="34">
        <f>(F23+F41+F59+F77+F96+F115+F134+F153+F172+F191)/(IF(F23=0,0,1)+IF(F41=0,0,1)+IF(F59=0,0,1)+IF(F77=0,0,1)+IF(F96=0,0,1)+IF(F115=0,0,1)+IF(F134=0,0,1)+IF(F153=0,0,1)+IF(F172=0,0,1)+IF(F191=0,0,1))</f>
        <v>623.5</v>
      </c>
      <c r="G192" s="34">
        <f>(G23+G41+G59+G77+G96+G115+G134+G153+G172+G191)/(IF(G23=0,0,1)+IF(G41=0,0,1)+IF(G59=0,0,1)+IF(G77=0,0,1)+IF(G96=0,0,1)+IF(G115=0,0,1)+IF(G134=0,0,1)+IF(G153=0,0,1)+IF(G172=0,0,1)+IF(G191=0,0,1))</f>
        <v>20.519379999999995</v>
      </c>
      <c r="H192" s="34">
        <f>(H23+H41+H59+H77+H96+H115+H134+H153+H172+H191)/(IF(H23=0,0,1)+IF(H41=0,0,1)+IF(H59=0,0,1)+IF(H77=0,0,1)+IF(H96=0,0,1)+IF(H115=0,0,1)+IF(H134=0,0,1)+IF(H153=0,0,1)+IF(H172=0,0,1)+IF(H191=0,0,1))</f>
        <v>19.163099999999996</v>
      </c>
      <c r="I192" s="34">
        <f>(I23+I41+I59+I77+I96+I115+I134+I153+I172+I191)/(IF(I23=0,0,1)+IF(I41=0,0,1)+IF(I59=0,0,1)+IF(I77=0,0,1)+IF(I96=0,0,1)+IF(I115=0,0,1)+IF(I134=0,0,1)+IF(I153=0,0,1)+IF(I172=0,0,1)+IF(I191=0,0,1))</f>
        <v>82.333830000000006</v>
      </c>
      <c r="J192" s="34">
        <f>(J23+J41+J59+J77+J96+J115+J134+J153+J172+J191)/(IF(J23=0,0,1)+IF(J41=0,0,1)+IF(J59=0,0,1)+IF(J77=0,0,1)+IF(J96=0,0,1)+IF(J115=0,0,1)+IF(J134=0,0,1)+IF(J153=0,0,1)+IF(J172=0,0,1)+IF(J191=0,0,1))</f>
        <v>583.78</v>
      </c>
      <c r="K192" s="34"/>
      <c r="L192" s="34">
        <f>(L23+L41+L59+L77+L96+L115+L134+L153+L172+L191)/(IF(L23=0,0,1)+IF(L41=0,0,1)+IF(L59=0,0,1)+IF(L77=0,0,1)+IF(L96=0,0,1)+IF(L115=0,0,1)+IF(L134=0,0,1)+IF(L153=0,0,1)+IF(L172=0,0,1)+IF(L191=0,0,1))</f>
        <v>160</v>
      </c>
    </row>
  </sheetData>
  <sheetProtection sheet="1" objects="1" scenarios="1"/>
  <mergeCells count="14">
    <mergeCell ref="C77:D77"/>
    <mergeCell ref="C96:D96"/>
    <mergeCell ref="C23:D23"/>
    <mergeCell ref="C192:E192"/>
    <mergeCell ref="C191:D191"/>
    <mergeCell ref="C115:D115"/>
    <mergeCell ref="C134:D134"/>
    <mergeCell ref="C153:D153"/>
    <mergeCell ref="C172:D172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dcterms:created xsi:type="dcterms:W3CDTF">2022-05-16T14:23:56Z</dcterms:created>
  <dcterms:modified xsi:type="dcterms:W3CDTF">2023-10-14T08:36:36Z</dcterms:modified>
</cp:coreProperties>
</file>